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dmitr\OneDrive\المستندات\Рабочая\Экспедиция\прайсы\"/>
    </mc:Choice>
  </mc:AlternateContent>
  <xr:revisionPtr revIDLastSave="0" documentId="13_ncr:1_{AB7502A2-58CA-490E-BB50-E11F28B2BF68}" xr6:coauthVersionLast="47" xr6:coauthVersionMax="47" xr10:uidLastSave="{00000000-0000-0000-0000-000000000000}"/>
  <bookViews>
    <workbookView xWindow="-120" yWindow="-120" windowWidth="29040" windowHeight="15840" tabRatio="844" xr2:uid="{00000000-000D-0000-FFFF-FFFF00000000}"/>
  </bookViews>
  <sheets>
    <sheet name="Москва" sheetId="7" r:id="rId1"/>
    <sheet name="Санкт-Петербург" sheetId="12" r:id="rId2"/>
    <sheet name="Волгоград" sheetId="2" r:id="rId3"/>
    <sheet name="Воронеж" sheetId="3" r:id="rId4"/>
    <sheet name="Казань" sheetId="4" r:id="rId5"/>
    <sheet name="Краснодар" sheetId="22" r:id="rId6"/>
    <sheet name="Нижний Новгород" sheetId="8" r:id="rId7"/>
    <sheet name="Ростов-на-Дону" sheetId="10" r:id="rId8"/>
    <sheet name="Саратов" sheetId="29" r:id="rId9"/>
    <sheet name="Самара" sheetId="32" r:id="rId10"/>
  </sheets>
  <externalReferences>
    <externalReference r:id="rId11"/>
  </externalReferences>
  <definedNames>
    <definedName name="dre" localSheetId="2">#REF!</definedName>
    <definedName name="dre" localSheetId="3">#REF!</definedName>
    <definedName name="dre" localSheetId="4">#REF!</definedName>
    <definedName name="dre" localSheetId="5">#REF!</definedName>
    <definedName name="dre" localSheetId="0">#REF!</definedName>
    <definedName name="dre" localSheetId="6">#REF!</definedName>
    <definedName name="dre" localSheetId="7">#REF!</definedName>
    <definedName name="dre" localSheetId="9">#REF!</definedName>
    <definedName name="dre" localSheetId="1">#REF!</definedName>
    <definedName name="dre" localSheetId="8">#REF!</definedName>
    <definedName name="dre">#REF!</definedName>
    <definedName name="dren" localSheetId="2">#REF!</definedName>
    <definedName name="dren" localSheetId="3">#REF!</definedName>
    <definedName name="dren" localSheetId="4">#REF!</definedName>
    <definedName name="dren" localSheetId="5">#REF!</definedName>
    <definedName name="dren" localSheetId="0">#REF!</definedName>
    <definedName name="dren" localSheetId="6">#REF!</definedName>
    <definedName name="dren" localSheetId="7">#REF!</definedName>
    <definedName name="dren" localSheetId="9">#REF!</definedName>
    <definedName name="dren" localSheetId="1">#REF!</definedName>
    <definedName name="dren" localSheetId="8">#REF!</definedName>
    <definedName name="dren">#REF!</definedName>
    <definedName name="Excel_BuiltIn__FilterDatabase_1" localSheetId="2">#REF!</definedName>
    <definedName name="Excel_BuiltIn__FilterDatabase_1" localSheetId="3">#REF!</definedName>
    <definedName name="Excel_BuiltIn__FilterDatabase_1" localSheetId="4">#REF!</definedName>
    <definedName name="Excel_BuiltIn__FilterDatabase_1" localSheetId="5">#REF!</definedName>
    <definedName name="Excel_BuiltIn__FilterDatabase_1" localSheetId="0">#REF!</definedName>
    <definedName name="Excel_BuiltIn__FilterDatabase_1" localSheetId="6">#REF!</definedName>
    <definedName name="Excel_BuiltIn__FilterDatabase_1" localSheetId="7">#REF!</definedName>
    <definedName name="Excel_BuiltIn__FilterDatabase_1" localSheetId="9">#REF!</definedName>
    <definedName name="Excel_BuiltIn__FilterDatabase_1" localSheetId="1">#REF!</definedName>
    <definedName name="Excel_BuiltIn__FilterDatabase_1" localSheetId="8">#REF!</definedName>
    <definedName name="Excel_BuiltIn__FilterDatabase_1">#REF!</definedName>
    <definedName name="Excel_BuiltIn__FilterDatabase_2" localSheetId="2">#REF!</definedName>
    <definedName name="Excel_BuiltIn__FilterDatabase_2" localSheetId="3">#REF!</definedName>
    <definedName name="Excel_BuiltIn__FilterDatabase_2" localSheetId="4">#REF!</definedName>
    <definedName name="Excel_BuiltIn__FilterDatabase_2" localSheetId="5">#REF!</definedName>
    <definedName name="Excel_BuiltIn__FilterDatabase_2" localSheetId="0">#REF!</definedName>
    <definedName name="Excel_BuiltIn__FilterDatabase_2" localSheetId="6">#REF!</definedName>
    <definedName name="Excel_BuiltIn__FilterDatabase_2" localSheetId="7">#REF!</definedName>
    <definedName name="Excel_BuiltIn__FilterDatabase_2" localSheetId="9">#REF!</definedName>
    <definedName name="Excel_BuiltIn__FilterDatabase_2" localSheetId="1">#REF!</definedName>
    <definedName name="Excel_BuiltIn__FilterDatabase_2" localSheetId="8">#REF!</definedName>
    <definedName name="Excel_BuiltIn__FilterDatabase_2">#REF!</definedName>
    <definedName name="Excel_BuiltIn__FilterDatabase_3" localSheetId="2">#REF!</definedName>
    <definedName name="Excel_BuiltIn__FilterDatabase_3" localSheetId="3">#REF!</definedName>
    <definedName name="Excel_BuiltIn__FilterDatabase_3" localSheetId="4">#REF!</definedName>
    <definedName name="Excel_BuiltIn__FilterDatabase_3" localSheetId="5">#REF!</definedName>
    <definedName name="Excel_BuiltIn__FilterDatabase_3" localSheetId="0">#REF!</definedName>
    <definedName name="Excel_BuiltIn__FilterDatabase_3" localSheetId="6">#REF!</definedName>
    <definedName name="Excel_BuiltIn__FilterDatabase_3" localSheetId="7">#REF!</definedName>
    <definedName name="Excel_BuiltIn__FilterDatabase_3" localSheetId="9">#REF!</definedName>
    <definedName name="Excel_BuiltIn__FilterDatabase_3" localSheetId="1">#REF!</definedName>
    <definedName name="Excel_BuiltIn__FilterDatabase_3" localSheetId="8">#REF!</definedName>
    <definedName name="Excel_BuiltIn__FilterDatabase_3">#REF!</definedName>
    <definedName name="Excel_BuiltIn__FilterDatabase_4" localSheetId="2">#REF!</definedName>
    <definedName name="Excel_BuiltIn__FilterDatabase_4" localSheetId="3">#REF!</definedName>
    <definedName name="Excel_BuiltIn__FilterDatabase_4" localSheetId="4">#REF!</definedName>
    <definedName name="Excel_BuiltIn__FilterDatabase_4" localSheetId="5">#REF!</definedName>
    <definedName name="Excel_BuiltIn__FilterDatabase_4" localSheetId="0">#REF!</definedName>
    <definedName name="Excel_BuiltIn__FilterDatabase_4" localSheetId="6">#REF!</definedName>
    <definedName name="Excel_BuiltIn__FilterDatabase_4" localSheetId="7">#REF!</definedName>
    <definedName name="Excel_BuiltIn__FilterDatabase_4" localSheetId="9">#REF!</definedName>
    <definedName name="Excel_BuiltIn__FilterDatabase_4" localSheetId="1">#REF!</definedName>
    <definedName name="Excel_BuiltIn__FilterDatabase_4" localSheetId="8">#REF!</definedName>
    <definedName name="Excel_BuiltIn__FilterDatabase_4">#REF!</definedName>
    <definedName name="Excel_BuiltIn__FilterDatabase_5" localSheetId="2">#REF!</definedName>
    <definedName name="Excel_BuiltIn__FilterDatabase_5" localSheetId="3">#REF!</definedName>
    <definedName name="Excel_BuiltIn__FilterDatabase_5" localSheetId="4">#REF!</definedName>
    <definedName name="Excel_BuiltIn__FilterDatabase_5" localSheetId="5">#REF!</definedName>
    <definedName name="Excel_BuiltIn__FilterDatabase_5" localSheetId="0">#REF!</definedName>
    <definedName name="Excel_BuiltIn__FilterDatabase_5" localSheetId="6">#REF!</definedName>
    <definedName name="Excel_BuiltIn__FilterDatabase_5" localSheetId="7">#REF!</definedName>
    <definedName name="Excel_BuiltIn__FilterDatabase_5" localSheetId="9">#REF!</definedName>
    <definedName name="Excel_BuiltIn__FilterDatabase_5" localSheetId="1">#REF!</definedName>
    <definedName name="Excel_BuiltIn__FilterDatabase_5" localSheetId="8">#REF!</definedName>
    <definedName name="Excel_BuiltIn__FilterDatabase_5">#REF!</definedName>
    <definedName name="Excel_BuiltIn__FilterDatabase_6" localSheetId="2">#REF!</definedName>
    <definedName name="Excel_BuiltIn__FilterDatabase_6" localSheetId="3">#REF!</definedName>
    <definedName name="Excel_BuiltIn__FilterDatabase_6" localSheetId="4">#REF!</definedName>
    <definedName name="Excel_BuiltIn__FilterDatabase_6" localSheetId="5">#REF!</definedName>
    <definedName name="Excel_BuiltIn__FilterDatabase_6" localSheetId="0">#REF!</definedName>
    <definedName name="Excel_BuiltIn__FilterDatabase_6" localSheetId="6">#REF!</definedName>
    <definedName name="Excel_BuiltIn__FilterDatabase_6" localSheetId="7">#REF!</definedName>
    <definedName name="Excel_BuiltIn__FilterDatabase_6" localSheetId="9">#REF!</definedName>
    <definedName name="Excel_BuiltIn__FilterDatabase_6" localSheetId="1">#REF!</definedName>
    <definedName name="Excel_BuiltIn__FilterDatabase_6" localSheetId="8">#REF!</definedName>
    <definedName name="Excel_BuiltIn__FilterDatabase_6">#REF!</definedName>
    <definedName name="Excel_BuiltIn__FilterDatabase_7" localSheetId="2">#REF!</definedName>
    <definedName name="Excel_BuiltIn__FilterDatabase_7" localSheetId="3">#REF!</definedName>
    <definedName name="Excel_BuiltIn__FilterDatabase_7" localSheetId="4">#REF!</definedName>
    <definedName name="Excel_BuiltIn__FilterDatabase_7" localSheetId="5">#REF!</definedName>
    <definedName name="Excel_BuiltIn__FilterDatabase_7" localSheetId="0">#REF!</definedName>
    <definedName name="Excel_BuiltIn__FilterDatabase_7" localSheetId="6">#REF!</definedName>
    <definedName name="Excel_BuiltIn__FilterDatabase_7" localSheetId="7">#REF!</definedName>
    <definedName name="Excel_BuiltIn__FilterDatabase_7" localSheetId="9">#REF!</definedName>
    <definedName name="Excel_BuiltIn__FilterDatabase_7" localSheetId="1">#REF!</definedName>
    <definedName name="Excel_BuiltIn__FilterDatabase_7" localSheetId="8">#REF!</definedName>
    <definedName name="Excel_BuiltIn__FilterDatabase_7">#REF!</definedName>
    <definedName name="Excel_BuiltIn__FilterDatabase_8" localSheetId="2">#REF!</definedName>
    <definedName name="Excel_BuiltIn__FilterDatabase_8" localSheetId="3">#REF!</definedName>
    <definedName name="Excel_BuiltIn__FilterDatabase_8" localSheetId="4">#REF!</definedName>
    <definedName name="Excel_BuiltIn__FilterDatabase_8" localSheetId="5">#REF!</definedName>
    <definedName name="Excel_BuiltIn__FilterDatabase_8" localSheetId="0">#REF!</definedName>
    <definedName name="Excel_BuiltIn__FilterDatabase_8" localSheetId="6">#REF!</definedName>
    <definedName name="Excel_BuiltIn__FilterDatabase_8" localSheetId="7">#REF!</definedName>
    <definedName name="Excel_BuiltIn__FilterDatabase_8" localSheetId="9">#REF!</definedName>
    <definedName name="Excel_BuiltIn__FilterDatabase_8" localSheetId="1">#REF!</definedName>
    <definedName name="Excel_BuiltIn__FilterDatabase_8" localSheetId="8">#REF!</definedName>
    <definedName name="Excel_BuiltIn__FilterDatabase_8">#REF!</definedName>
    <definedName name="Excel_BuiltIn_Print_Area_1_1" localSheetId="2">#REF!</definedName>
    <definedName name="Excel_BuiltIn_Print_Area_1_1" localSheetId="3">#REF!</definedName>
    <definedName name="Excel_BuiltIn_Print_Area_1_1" localSheetId="4">#REF!</definedName>
    <definedName name="Excel_BuiltIn_Print_Area_1_1" localSheetId="5">#REF!</definedName>
    <definedName name="Excel_BuiltIn_Print_Area_1_1" localSheetId="0">#REF!</definedName>
    <definedName name="Excel_BuiltIn_Print_Area_1_1" localSheetId="6">#REF!</definedName>
    <definedName name="Excel_BuiltIn_Print_Area_1_1" localSheetId="7">#REF!</definedName>
    <definedName name="Excel_BuiltIn_Print_Area_1_1" localSheetId="9">#REF!</definedName>
    <definedName name="Excel_BuiltIn_Print_Area_1_1" localSheetId="1">#REF!</definedName>
    <definedName name="Excel_BuiltIn_Print_Area_1_1" localSheetId="8">#REF!</definedName>
    <definedName name="Excel_BuiltIn_Print_Area_1_1">#REF!</definedName>
    <definedName name="Excel_BuiltIn_Print_Area_2_1" localSheetId="2">#REF!</definedName>
    <definedName name="Excel_BuiltIn_Print_Area_2_1" localSheetId="3">#REF!</definedName>
    <definedName name="Excel_BuiltIn_Print_Area_2_1" localSheetId="4">#REF!</definedName>
    <definedName name="Excel_BuiltIn_Print_Area_2_1" localSheetId="5">#REF!</definedName>
    <definedName name="Excel_BuiltIn_Print_Area_2_1" localSheetId="0">#REF!</definedName>
    <definedName name="Excel_BuiltIn_Print_Area_2_1" localSheetId="6">#REF!</definedName>
    <definedName name="Excel_BuiltIn_Print_Area_2_1" localSheetId="7">#REF!</definedName>
    <definedName name="Excel_BuiltIn_Print_Area_2_1" localSheetId="9">#REF!</definedName>
    <definedName name="Excel_BuiltIn_Print_Area_2_1" localSheetId="1">#REF!</definedName>
    <definedName name="Excel_BuiltIn_Print_Area_2_1" localSheetId="8">#REF!</definedName>
    <definedName name="Excel_BuiltIn_Print_Area_2_1">#REF!</definedName>
    <definedName name="Excel_BuiltIn_Print_Area_2_1_1" localSheetId="2">#REF!</definedName>
    <definedName name="Excel_BuiltIn_Print_Area_2_1_1" localSheetId="3">#REF!</definedName>
    <definedName name="Excel_BuiltIn_Print_Area_2_1_1" localSheetId="4">#REF!</definedName>
    <definedName name="Excel_BuiltIn_Print_Area_2_1_1" localSheetId="5">#REF!</definedName>
    <definedName name="Excel_BuiltIn_Print_Area_2_1_1" localSheetId="0">#REF!</definedName>
    <definedName name="Excel_BuiltIn_Print_Area_2_1_1" localSheetId="6">#REF!</definedName>
    <definedName name="Excel_BuiltIn_Print_Area_2_1_1" localSheetId="7">#REF!</definedName>
    <definedName name="Excel_BuiltIn_Print_Area_2_1_1" localSheetId="9">#REF!</definedName>
    <definedName name="Excel_BuiltIn_Print_Area_2_1_1" localSheetId="1">#REF!</definedName>
    <definedName name="Excel_BuiltIn_Print_Area_2_1_1" localSheetId="8">#REF!</definedName>
    <definedName name="Excel_BuiltIn_Print_Area_2_1_1">#REF!</definedName>
    <definedName name="Excel_BuiltIn_Print_Area_3" localSheetId="2">#REF!</definedName>
    <definedName name="Excel_BuiltIn_Print_Area_3" localSheetId="3">#REF!</definedName>
    <definedName name="Excel_BuiltIn_Print_Area_3" localSheetId="4">#REF!</definedName>
    <definedName name="Excel_BuiltIn_Print_Area_3" localSheetId="5">#REF!</definedName>
    <definedName name="Excel_BuiltIn_Print_Area_3" localSheetId="0">#REF!</definedName>
    <definedName name="Excel_BuiltIn_Print_Area_3" localSheetId="6">#REF!</definedName>
    <definedName name="Excel_BuiltIn_Print_Area_3" localSheetId="7">#REF!</definedName>
    <definedName name="Excel_BuiltIn_Print_Area_3" localSheetId="9">#REF!</definedName>
    <definedName name="Excel_BuiltIn_Print_Area_3" localSheetId="1">#REF!</definedName>
    <definedName name="Excel_BuiltIn_Print_Area_3" localSheetId="8">#REF!</definedName>
    <definedName name="Excel_BuiltIn_Print_Area_3">#REF!</definedName>
    <definedName name="Excel_BuiltIn_Print_Area_3_1" localSheetId="2">#REF!</definedName>
    <definedName name="Excel_BuiltIn_Print_Area_3_1" localSheetId="3">#REF!</definedName>
    <definedName name="Excel_BuiltIn_Print_Area_3_1" localSheetId="4">#REF!</definedName>
    <definedName name="Excel_BuiltIn_Print_Area_3_1" localSheetId="5">#REF!</definedName>
    <definedName name="Excel_BuiltIn_Print_Area_3_1" localSheetId="0">#REF!</definedName>
    <definedName name="Excel_BuiltIn_Print_Area_3_1" localSheetId="6">#REF!</definedName>
    <definedName name="Excel_BuiltIn_Print_Area_3_1" localSheetId="7">#REF!</definedName>
    <definedName name="Excel_BuiltIn_Print_Area_3_1" localSheetId="9">#REF!</definedName>
    <definedName name="Excel_BuiltIn_Print_Area_3_1" localSheetId="1">#REF!</definedName>
    <definedName name="Excel_BuiltIn_Print_Area_3_1" localSheetId="8">#REF!</definedName>
    <definedName name="Excel_BuiltIn_Print_Area_3_1">#REF!</definedName>
    <definedName name="Excel_BuiltIn_Print_Area_4" localSheetId="2">#REF!</definedName>
    <definedName name="Excel_BuiltIn_Print_Area_4" localSheetId="3">#REF!</definedName>
    <definedName name="Excel_BuiltIn_Print_Area_4" localSheetId="4">#REF!</definedName>
    <definedName name="Excel_BuiltIn_Print_Area_4" localSheetId="5">#REF!</definedName>
    <definedName name="Excel_BuiltIn_Print_Area_4" localSheetId="0">#REF!</definedName>
    <definedName name="Excel_BuiltIn_Print_Area_4" localSheetId="6">#REF!</definedName>
    <definedName name="Excel_BuiltIn_Print_Area_4" localSheetId="7">#REF!</definedName>
    <definedName name="Excel_BuiltIn_Print_Area_4" localSheetId="9">#REF!</definedName>
    <definedName name="Excel_BuiltIn_Print_Area_4" localSheetId="1">#REF!</definedName>
    <definedName name="Excel_BuiltIn_Print_Area_4" localSheetId="8">#REF!</definedName>
    <definedName name="Excel_BuiltIn_Print_Area_4">#REF!</definedName>
    <definedName name="Excel_BuiltIn_Print_Area_5_1" localSheetId="2">#REF!</definedName>
    <definedName name="Excel_BuiltIn_Print_Area_5_1" localSheetId="3">#REF!</definedName>
    <definedName name="Excel_BuiltIn_Print_Area_5_1" localSheetId="4">#REF!</definedName>
    <definedName name="Excel_BuiltIn_Print_Area_5_1" localSheetId="5">#REF!</definedName>
    <definedName name="Excel_BuiltIn_Print_Area_5_1" localSheetId="0">#REF!</definedName>
    <definedName name="Excel_BuiltIn_Print_Area_5_1" localSheetId="6">#REF!</definedName>
    <definedName name="Excel_BuiltIn_Print_Area_5_1" localSheetId="7">#REF!</definedName>
    <definedName name="Excel_BuiltIn_Print_Area_5_1" localSheetId="9">#REF!</definedName>
    <definedName name="Excel_BuiltIn_Print_Area_5_1" localSheetId="1">#REF!</definedName>
    <definedName name="Excel_BuiltIn_Print_Area_5_1" localSheetId="8">#REF!</definedName>
    <definedName name="Excel_BuiltIn_Print_Area_5_1">#REF!</definedName>
    <definedName name="Excel_BuiltIn_Print_Area_5_1_1" localSheetId="2">#REF!</definedName>
    <definedName name="Excel_BuiltIn_Print_Area_5_1_1" localSheetId="3">#REF!</definedName>
    <definedName name="Excel_BuiltIn_Print_Area_5_1_1" localSheetId="4">#REF!</definedName>
    <definedName name="Excel_BuiltIn_Print_Area_5_1_1" localSheetId="5">#REF!</definedName>
    <definedName name="Excel_BuiltIn_Print_Area_5_1_1" localSheetId="0">#REF!</definedName>
    <definedName name="Excel_BuiltIn_Print_Area_5_1_1" localSheetId="6">#REF!</definedName>
    <definedName name="Excel_BuiltIn_Print_Area_5_1_1" localSheetId="7">#REF!</definedName>
    <definedName name="Excel_BuiltIn_Print_Area_5_1_1" localSheetId="9">#REF!</definedName>
    <definedName name="Excel_BuiltIn_Print_Area_5_1_1" localSheetId="1">#REF!</definedName>
    <definedName name="Excel_BuiltIn_Print_Area_5_1_1" localSheetId="8">#REF!</definedName>
    <definedName name="Excel_BuiltIn_Print_Area_5_1_1">#REF!</definedName>
    <definedName name="Excel_BuiltIn_Print_Area_6_1" localSheetId="2">#REF!</definedName>
    <definedName name="Excel_BuiltIn_Print_Area_6_1" localSheetId="3">#REF!</definedName>
    <definedName name="Excel_BuiltIn_Print_Area_6_1" localSheetId="4">#REF!</definedName>
    <definedName name="Excel_BuiltIn_Print_Area_6_1" localSheetId="5">#REF!</definedName>
    <definedName name="Excel_BuiltIn_Print_Area_6_1" localSheetId="0">#REF!</definedName>
    <definedName name="Excel_BuiltIn_Print_Area_6_1" localSheetId="6">#REF!</definedName>
    <definedName name="Excel_BuiltIn_Print_Area_6_1" localSheetId="7">#REF!</definedName>
    <definedName name="Excel_BuiltIn_Print_Area_6_1" localSheetId="9">#REF!</definedName>
    <definedName name="Excel_BuiltIn_Print_Area_6_1" localSheetId="1">#REF!</definedName>
    <definedName name="Excel_BuiltIn_Print_Area_6_1" localSheetId="8">#REF!</definedName>
    <definedName name="Excel_BuiltIn_Print_Area_6_1">#REF!</definedName>
    <definedName name="Excel_BuiltIn_Print_Area_7_1" localSheetId="2">#REF!</definedName>
    <definedName name="Excel_BuiltIn_Print_Area_7_1" localSheetId="3">#REF!</definedName>
    <definedName name="Excel_BuiltIn_Print_Area_7_1" localSheetId="4">#REF!</definedName>
    <definedName name="Excel_BuiltIn_Print_Area_7_1" localSheetId="5">#REF!</definedName>
    <definedName name="Excel_BuiltIn_Print_Area_7_1" localSheetId="0">#REF!</definedName>
    <definedName name="Excel_BuiltIn_Print_Area_7_1" localSheetId="6">#REF!</definedName>
    <definedName name="Excel_BuiltIn_Print_Area_7_1" localSheetId="7">#REF!</definedName>
    <definedName name="Excel_BuiltIn_Print_Area_7_1" localSheetId="9">#REF!</definedName>
    <definedName name="Excel_BuiltIn_Print_Area_7_1" localSheetId="1">#REF!</definedName>
    <definedName name="Excel_BuiltIn_Print_Area_7_1" localSheetId="8">#REF!</definedName>
    <definedName name="Excel_BuiltIn_Print_Area_7_1">#REF!</definedName>
    <definedName name="Excel_gg" localSheetId="2">#REF!</definedName>
    <definedName name="Excel_gg" localSheetId="3">#REF!</definedName>
    <definedName name="Excel_gg" localSheetId="4">#REF!</definedName>
    <definedName name="Excel_gg" localSheetId="5">#REF!</definedName>
    <definedName name="Excel_gg" localSheetId="0">#REF!</definedName>
    <definedName name="Excel_gg" localSheetId="6">#REF!</definedName>
    <definedName name="Excel_gg" localSheetId="7">#REF!</definedName>
    <definedName name="Excel_gg" localSheetId="9">#REF!</definedName>
    <definedName name="Excel_gg" localSheetId="1">#REF!</definedName>
    <definedName name="Excel_gg" localSheetId="8">#REF!</definedName>
    <definedName name="Excel_gg">#REF!</definedName>
    <definedName name="GGyljhwbrgeljh" localSheetId="2">#REF!</definedName>
    <definedName name="GGyljhwbrgeljh" localSheetId="3">#REF!</definedName>
    <definedName name="GGyljhwbrgeljh" localSheetId="4">#REF!</definedName>
    <definedName name="GGyljhwbrgeljh" localSheetId="5">#REF!</definedName>
    <definedName name="GGyljhwbrgeljh" localSheetId="0">#REF!</definedName>
    <definedName name="GGyljhwbrgeljh" localSheetId="6">#REF!</definedName>
    <definedName name="GGyljhwbrgeljh" localSheetId="7">#REF!</definedName>
    <definedName name="GGyljhwbrgeljh" localSheetId="9">#REF!</definedName>
    <definedName name="GGyljhwbrgeljh" localSheetId="1">#REF!</definedName>
    <definedName name="GGyljhwbrgeljh" localSheetId="8">#REF!</definedName>
    <definedName name="GGyljhwbrgeljh">#REF!</definedName>
    <definedName name="LKNNK" localSheetId="2">#REF!</definedName>
    <definedName name="LKNNK" localSheetId="3">#REF!</definedName>
    <definedName name="LKNNK" localSheetId="4">#REF!</definedName>
    <definedName name="LKNNK" localSheetId="5">#REF!</definedName>
    <definedName name="LKNNK" localSheetId="0">#REF!</definedName>
    <definedName name="LKNNK" localSheetId="6">#REF!</definedName>
    <definedName name="LKNNK" localSheetId="7">#REF!</definedName>
    <definedName name="LKNNK" localSheetId="9">#REF!</definedName>
    <definedName name="LKNNK" localSheetId="1">#REF!</definedName>
    <definedName name="LKNNK" localSheetId="8">#REF!</definedName>
    <definedName name="LKNNK">#REF!</definedName>
    <definedName name="Rdhg" localSheetId="2">#REF!</definedName>
    <definedName name="Rdhg" localSheetId="3">#REF!</definedName>
    <definedName name="Rdhg" localSheetId="4">#REF!</definedName>
    <definedName name="Rdhg" localSheetId="5">#REF!</definedName>
    <definedName name="Rdhg" localSheetId="0">#REF!</definedName>
    <definedName name="Rdhg" localSheetId="6">#REF!</definedName>
    <definedName name="Rdhg" localSheetId="7">#REF!</definedName>
    <definedName name="Rdhg" localSheetId="9">#REF!</definedName>
    <definedName name="Rdhg" localSheetId="1">#REF!</definedName>
    <definedName name="Rdhg" localSheetId="8">#REF!</definedName>
    <definedName name="Rdhg">#REF!</definedName>
    <definedName name="Yggf" localSheetId="2">#REF!</definedName>
    <definedName name="Yggf" localSheetId="3">#REF!</definedName>
    <definedName name="Yggf" localSheetId="4">#REF!</definedName>
    <definedName name="Yggf" localSheetId="5">#REF!</definedName>
    <definedName name="Yggf" localSheetId="0">#REF!</definedName>
    <definedName name="Yggf" localSheetId="6">#REF!</definedName>
    <definedName name="Yggf" localSheetId="7">#REF!</definedName>
    <definedName name="Yggf" localSheetId="9">#REF!</definedName>
    <definedName name="Yggf" localSheetId="1">#REF!</definedName>
    <definedName name="Yggf" localSheetId="8">#REF!</definedName>
    <definedName name="Yggf">#REF!</definedName>
    <definedName name="Z" localSheetId="2">#REF!</definedName>
    <definedName name="Z" localSheetId="3">#REF!</definedName>
    <definedName name="Z" localSheetId="4">#REF!</definedName>
    <definedName name="Z" localSheetId="5">#REF!</definedName>
    <definedName name="Z" localSheetId="0">#REF!</definedName>
    <definedName name="Z" localSheetId="6">#REF!</definedName>
    <definedName name="Z" localSheetId="7">#REF!</definedName>
    <definedName name="Z" localSheetId="9">#REF!</definedName>
    <definedName name="Z" localSheetId="1">#REF!</definedName>
    <definedName name="Z" localSheetId="8">#REF!</definedName>
    <definedName name="Z">#REF!</definedName>
    <definedName name="копоамл" localSheetId="4">#REF!</definedName>
    <definedName name="копоамл" localSheetId="5">#REF!</definedName>
    <definedName name="копоамл" localSheetId="0">#REF!</definedName>
    <definedName name="копоамл" localSheetId="6">#REF!</definedName>
    <definedName name="копоамл" localSheetId="7">#REF!</definedName>
    <definedName name="копоамл" localSheetId="9">#REF!</definedName>
    <definedName name="копоамл" localSheetId="1">#REF!</definedName>
    <definedName name="копоамл" localSheetId="8">#REF!</definedName>
    <definedName name="копоамл">#REF!</definedName>
    <definedName name="кум" localSheetId="3">#REF!</definedName>
    <definedName name="кум" localSheetId="4">#REF!</definedName>
    <definedName name="кум" localSheetId="5">#REF!</definedName>
    <definedName name="кум" localSheetId="0">#REF!</definedName>
    <definedName name="кум" localSheetId="6">#REF!</definedName>
    <definedName name="кум" localSheetId="7">#REF!</definedName>
    <definedName name="кум" localSheetId="9">#REF!</definedName>
    <definedName name="кум" localSheetId="1">#REF!</definedName>
    <definedName name="кум" localSheetId="8">#REF!</definedName>
    <definedName name="кум">#REF!</definedName>
    <definedName name="лаытмдылваои" localSheetId="2">#REF!</definedName>
    <definedName name="лаытмдылваои" localSheetId="3">#REF!</definedName>
    <definedName name="лаытмдылваои" localSheetId="4">#REF!</definedName>
    <definedName name="лаытмдылваои" localSheetId="5">#REF!</definedName>
    <definedName name="лаытмдылваои" localSheetId="0">#REF!</definedName>
    <definedName name="лаытмдылваои" localSheetId="6">#REF!</definedName>
    <definedName name="лаытмдылваои" localSheetId="7">#REF!</definedName>
    <definedName name="лаытмдылваои" localSheetId="9">#REF!</definedName>
    <definedName name="лаытмдылваои" localSheetId="1">#REF!</definedName>
    <definedName name="лаытмдылваои" localSheetId="8">#REF!</definedName>
    <definedName name="лаытмдылваои">#REF!</definedName>
    <definedName name="НН" localSheetId="2">#REF!</definedName>
    <definedName name="НН" localSheetId="3">#REF!</definedName>
    <definedName name="НН" localSheetId="4">#REF!</definedName>
    <definedName name="НН" localSheetId="5">#REF!</definedName>
    <definedName name="НН" localSheetId="0">#REF!</definedName>
    <definedName name="НН" localSheetId="6">#REF!</definedName>
    <definedName name="НН" localSheetId="7">#REF!</definedName>
    <definedName name="НН" localSheetId="9">#REF!</definedName>
    <definedName name="НН" localSheetId="1">#REF!</definedName>
    <definedName name="НН" localSheetId="8">#REF!</definedName>
    <definedName name="НН">#REF!</definedName>
    <definedName name="_xlnm.Print_Area" localSheetId="3">Воронеж!$A$1:$T$116</definedName>
    <definedName name="_xlnm.Print_Area" localSheetId="4">Казань!$A$1:$T$116</definedName>
    <definedName name="_xlnm.Print_Area" localSheetId="5">Краснодар!$A$1:$T$116</definedName>
    <definedName name="_xlnm.Print_Area" localSheetId="0">Москва!$A$1:$T$119</definedName>
    <definedName name="_xlnm.Print_Area" localSheetId="6">'Нижний Новгород'!$A$1:$T$117</definedName>
    <definedName name="_xlnm.Print_Area" localSheetId="7">'Ростов-на-Дону'!$A$1:$T$116</definedName>
    <definedName name="_xlnm.Print_Area" localSheetId="9">Самара!$A$1:$T$54</definedName>
    <definedName name="_xlnm.Print_Area" localSheetId="1">'Санкт-Петербург'!$A$1:$T$117</definedName>
    <definedName name="_xlnm.Print_Area" localSheetId="8">Саратов!$A$1:$T$116</definedName>
    <definedName name="ысфывиц" localSheetId="2">#REF!</definedName>
    <definedName name="ысфывиц" localSheetId="3">#REF!</definedName>
    <definedName name="ысфывиц" localSheetId="4">#REF!</definedName>
    <definedName name="ысфывиц" localSheetId="5">#REF!</definedName>
    <definedName name="ысфывиц" localSheetId="0">#REF!</definedName>
    <definedName name="ысфывиц" localSheetId="6">#REF!</definedName>
    <definedName name="ысфывиц" localSheetId="7">#REF!</definedName>
    <definedName name="ысфывиц" localSheetId="9">#REF!</definedName>
    <definedName name="ысфывиц" localSheetId="1">#REF!</definedName>
    <definedName name="ысфывиц" localSheetId="8">#REF!</definedName>
    <definedName name="ысфывиц">#REF!</definedName>
  </definedNames>
  <calcPr calcId="191029" iterate="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2" i="22" l="1"/>
  <c r="T51" i="7"/>
  <c r="S51" i="7"/>
  <c r="R51" i="7"/>
  <c r="Q51" i="7"/>
  <c r="P51" i="7"/>
  <c r="O51" i="7"/>
  <c r="N51" i="7"/>
  <c r="M51" i="7"/>
  <c r="L51" i="7"/>
  <c r="T50" i="7"/>
  <c r="S50" i="7"/>
  <c r="R50" i="7"/>
  <c r="Q50" i="7"/>
  <c r="P50" i="7"/>
  <c r="O50" i="7"/>
  <c r="N50" i="7"/>
  <c r="M50" i="7"/>
  <c r="L50" i="7"/>
  <c r="T49" i="7"/>
  <c r="S49" i="7"/>
  <c r="R49" i="7"/>
  <c r="Q49" i="7"/>
  <c r="P49" i="7"/>
  <c r="O49" i="7"/>
  <c r="N49" i="7"/>
  <c r="M49" i="7"/>
  <c r="L49" i="7"/>
  <c r="T48" i="7"/>
  <c r="S48" i="7"/>
  <c r="R48" i="7"/>
  <c r="Q48" i="7"/>
  <c r="P48" i="7"/>
  <c r="O48" i="7"/>
  <c r="N48" i="7"/>
  <c r="M48" i="7"/>
  <c r="L48" i="7"/>
  <c r="T47" i="7"/>
  <c r="S47" i="7"/>
  <c r="R47" i="7"/>
  <c r="Q47" i="7"/>
  <c r="P47" i="7"/>
  <c r="O47" i="7"/>
  <c r="N47" i="7"/>
  <c r="M47" i="7"/>
  <c r="L47" i="7"/>
  <c r="T46" i="7"/>
  <c r="S46" i="7"/>
  <c r="R46" i="7"/>
  <c r="Q46" i="7"/>
  <c r="P46" i="7"/>
  <c r="O46" i="7"/>
  <c r="N46" i="7"/>
  <c r="M46" i="7"/>
  <c r="L46" i="7"/>
  <c r="T45" i="7"/>
  <c r="S45" i="7"/>
  <c r="R45" i="7"/>
  <c r="Q45" i="7"/>
  <c r="P45" i="7"/>
  <c r="O45" i="7"/>
  <c r="N45" i="7"/>
  <c r="M45" i="7"/>
  <c r="L45" i="7"/>
  <c r="T44" i="7"/>
  <c r="S44" i="7"/>
  <c r="R44" i="7"/>
  <c r="Q44" i="7"/>
  <c r="P44" i="7"/>
  <c r="O44" i="7"/>
  <c r="N44" i="7"/>
  <c r="M44" i="7"/>
  <c r="L44" i="7"/>
  <c r="T43" i="7"/>
  <c r="S43" i="7"/>
  <c r="R43" i="7"/>
  <c r="Q43" i="7"/>
  <c r="P43" i="7"/>
  <c r="O43" i="7"/>
  <c r="N43" i="7"/>
  <c r="M43" i="7"/>
  <c r="L43" i="7"/>
  <c r="T42" i="7"/>
  <c r="S42" i="7"/>
  <c r="R42" i="7"/>
  <c r="Q42" i="7"/>
  <c r="P42" i="7"/>
  <c r="O42" i="7"/>
  <c r="N42" i="7"/>
  <c r="M42" i="7"/>
  <c r="L42" i="7"/>
  <c r="T41" i="7"/>
  <c r="S41" i="7"/>
  <c r="R41" i="7"/>
  <c r="Q41" i="7"/>
  <c r="P41" i="7"/>
  <c r="O41" i="7"/>
  <c r="N41" i="7"/>
  <c r="M41" i="7"/>
  <c r="L41" i="7"/>
  <c r="T40" i="7"/>
  <c r="S40" i="7"/>
  <c r="R40" i="7"/>
  <c r="Q40" i="7"/>
  <c r="P40" i="7"/>
  <c r="O40" i="7"/>
  <c r="N40" i="7"/>
  <c r="M40" i="7"/>
  <c r="L40" i="7"/>
  <c r="T39" i="7"/>
  <c r="S39" i="7"/>
  <c r="R39" i="7"/>
  <c r="Q39" i="7"/>
  <c r="P39" i="7"/>
  <c r="O39" i="7"/>
  <c r="N39" i="7"/>
  <c r="M39" i="7"/>
  <c r="L39" i="7"/>
  <c r="T38" i="7"/>
  <c r="S38" i="7"/>
  <c r="R38" i="7"/>
  <c r="Q38" i="7"/>
  <c r="P38" i="7"/>
  <c r="O38" i="7"/>
  <c r="N38" i="7"/>
  <c r="M38" i="7"/>
  <c r="L38" i="7"/>
  <c r="T37" i="7"/>
  <c r="S37" i="7"/>
  <c r="R37" i="7"/>
  <c r="Q37" i="7"/>
  <c r="P37" i="7"/>
  <c r="O37" i="7"/>
  <c r="N37" i="7"/>
  <c r="M37" i="7"/>
  <c r="L37" i="7"/>
  <c r="T36" i="7"/>
  <c r="S36" i="7"/>
  <c r="R36" i="7"/>
  <c r="Q36" i="7"/>
  <c r="P36" i="7"/>
  <c r="O36" i="7"/>
  <c r="N36" i="7"/>
  <c r="M36" i="7"/>
  <c r="L36" i="7"/>
  <c r="T35" i="7"/>
  <c r="S35" i="7"/>
  <c r="R35" i="7"/>
  <c r="Q35" i="7"/>
  <c r="P35" i="7"/>
  <c r="O35" i="7"/>
  <c r="N35" i="7"/>
  <c r="M35" i="7"/>
  <c r="L35" i="7"/>
  <c r="T34" i="7"/>
  <c r="S34" i="7"/>
  <c r="R34" i="7"/>
  <c r="Q34" i="7"/>
  <c r="P34" i="7"/>
  <c r="O34" i="7"/>
  <c r="N34" i="7"/>
  <c r="M34" i="7"/>
  <c r="L34" i="7"/>
  <c r="T33" i="7"/>
  <c r="S33" i="7"/>
  <c r="R33" i="7"/>
  <c r="Q33" i="7"/>
  <c r="P33" i="7"/>
  <c r="O33" i="7"/>
  <c r="N33" i="7"/>
  <c r="M33" i="7"/>
  <c r="L33" i="7"/>
  <c r="T32" i="7"/>
  <c r="S32" i="7"/>
  <c r="R32" i="7"/>
  <c r="Q32" i="7"/>
  <c r="P32" i="7"/>
  <c r="O32" i="7"/>
  <c r="N32" i="7"/>
  <c r="M32" i="7"/>
  <c r="L32" i="7"/>
  <c r="T31" i="7"/>
  <c r="S31" i="7"/>
  <c r="R31" i="7"/>
  <c r="Q31" i="7"/>
  <c r="P31" i="7"/>
  <c r="O31" i="7"/>
  <c r="N31" i="7"/>
  <c r="M31" i="7"/>
  <c r="L31" i="7"/>
  <c r="T30" i="7"/>
  <c r="S30" i="7"/>
  <c r="R30" i="7"/>
  <c r="Q30" i="7"/>
  <c r="P30" i="7"/>
  <c r="O30" i="7"/>
  <c r="N30" i="7"/>
  <c r="M30" i="7"/>
  <c r="L30" i="7"/>
  <c r="T51" i="10"/>
  <c r="S51" i="10"/>
  <c r="R51" i="10"/>
  <c r="Q51" i="10"/>
  <c r="P51" i="10"/>
  <c r="O51" i="10"/>
  <c r="N51" i="10"/>
  <c r="M51" i="10"/>
  <c r="L51" i="10"/>
  <c r="T50" i="10"/>
  <c r="S50" i="10"/>
  <c r="R50" i="10"/>
  <c r="Q50" i="10"/>
  <c r="P50" i="10"/>
  <c r="O50" i="10"/>
  <c r="N50" i="10"/>
  <c r="M50" i="10"/>
  <c r="L50" i="10"/>
  <c r="T49" i="10"/>
  <c r="S49" i="10"/>
  <c r="R49" i="10"/>
  <c r="Q49" i="10"/>
  <c r="P49" i="10"/>
  <c r="O49" i="10"/>
  <c r="N49" i="10"/>
  <c r="M49" i="10"/>
  <c r="L49" i="10"/>
  <c r="T48" i="10"/>
  <c r="S48" i="10"/>
  <c r="R48" i="10"/>
  <c r="Q48" i="10"/>
  <c r="P48" i="10"/>
  <c r="O48" i="10"/>
  <c r="N48" i="10"/>
  <c r="M48" i="10"/>
  <c r="L48" i="10"/>
  <c r="T47" i="10"/>
  <c r="S47" i="10"/>
  <c r="R47" i="10"/>
  <c r="Q47" i="10"/>
  <c r="P47" i="10"/>
  <c r="O47" i="10"/>
  <c r="N47" i="10"/>
  <c r="M47" i="10"/>
  <c r="L47" i="10"/>
  <c r="T46" i="10"/>
  <c r="S46" i="10"/>
  <c r="R46" i="10"/>
  <c r="Q46" i="10"/>
  <c r="P46" i="10"/>
  <c r="O46" i="10"/>
  <c r="N46" i="10"/>
  <c r="M46" i="10"/>
  <c r="L46" i="10"/>
  <c r="T45" i="10"/>
  <c r="S45" i="10"/>
  <c r="R45" i="10"/>
  <c r="Q45" i="10"/>
  <c r="P45" i="10"/>
  <c r="O45" i="10"/>
  <c r="N45" i="10"/>
  <c r="M45" i="10"/>
  <c r="L45" i="10"/>
  <c r="T44" i="10"/>
  <c r="S44" i="10"/>
  <c r="R44" i="10"/>
  <c r="Q44" i="10"/>
  <c r="P44" i="10"/>
  <c r="O44" i="10"/>
  <c r="N44" i="10"/>
  <c r="M44" i="10"/>
  <c r="L44" i="10"/>
  <c r="T43" i="10"/>
  <c r="S43" i="10"/>
  <c r="R43" i="10"/>
  <c r="Q43" i="10"/>
  <c r="P43" i="10"/>
  <c r="O43" i="10"/>
  <c r="N43" i="10"/>
  <c r="M43" i="10"/>
  <c r="L43" i="10"/>
  <c r="T42" i="10"/>
  <c r="S42" i="10"/>
  <c r="R42" i="10"/>
  <c r="Q42" i="10"/>
  <c r="P42" i="10"/>
  <c r="O42" i="10"/>
  <c r="N42" i="10"/>
  <c r="M42" i="10"/>
  <c r="L42" i="10"/>
  <c r="T41" i="10"/>
  <c r="S41" i="10"/>
  <c r="R41" i="10"/>
  <c r="Q41" i="10"/>
  <c r="P41" i="10"/>
  <c r="O41" i="10"/>
  <c r="N41" i="10"/>
  <c r="M41" i="10"/>
  <c r="L41" i="10"/>
  <c r="T40" i="10"/>
  <c r="S40" i="10"/>
  <c r="R40" i="10"/>
  <c r="Q40" i="10"/>
  <c r="P40" i="10"/>
  <c r="O40" i="10"/>
  <c r="N40" i="10"/>
  <c r="M40" i="10"/>
  <c r="L40" i="10"/>
  <c r="T39" i="10"/>
  <c r="S39" i="10"/>
  <c r="R39" i="10"/>
  <c r="Q39" i="10"/>
  <c r="P39" i="10"/>
  <c r="O39" i="10"/>
  <c r="N39" i="10"/>
  <c r="M39" i="10"/>
  <c r="L39" i="10"/>
  <c r="T38" i="10"/>
  <c r="S38" i="10"/>
  <c r="R38" i="10"/>
  <c r="Q38" i="10"/>
  <c r="P38" i="10"/>
  <c r="O38" i="10"/>
  <c r="N38" i="10"/>
  <c r="M38" i="10"/>
  <c r="L38" i="10"/>
  <c r="T37" i="10"/>
  <c r="S37" i="10"/>
  <c r="R37" i="10"/>
  <c r="Q37" i="10"/>
  <c r="P37" i="10"/>
  <c r="O37" i="10"/>
  <c r="N37" i="10"/>
  <c r="M37" i="10"/>
  <c r="L37" i="10"/>
  <c r="T36" i="10"/>
  <c r="S36" i="10"/>
  <c r="R36" i="10"/>
  <c r="Q36" i="10"/>
  <c r="P36" i="10"/>
  <c r="O36" i="10"/>
  <c r="N36" i="10"/>
  <c r="M36" i="10"/>
  <c r="L36" i="10"/>
  <c r="T35" i="10"/>
  <c r="S35" i="10"/>
  <c r="R35" i="10"/>
  <c r="Q35" i="10"/>
  <c r="P35" i="10"/>
  <c r="O35" i="10"/>
  <c r="N35" i="10"/>
  <c r="M35" i="10"/>
  <c r="L35" i="10"/>
  <c r="T34" i="10"/>
  <c r="S34" i="10"/>
  <c r="R34" i="10"/>
  <c r="Q34" i="10"/>
  <c r="P34" i="10"/>
  <c r="O34" i="10"/>
  <c r="N34" i="10"/>
  <c r="M34" i="10"/>
  <c r="L34" i="10"/>
  <c r="T33" i="10"/>
  <c r="S33" i="10"/>
  <c r="R33" i="10"/>
  <c r="Q33" i="10"/>
  <c r="P33" i="10"/>
  <c r="O33" i="10"/>
  <c r="N33" i="10"/>
  <c r="M33" i="10"/>
  <c r="L33" i="10"/>
  <c r="T32" i="10"/>
  <c r="S32" i="10"/>
  <c r="R32" i="10"/>
  <c r="Q32" i="10"/>
  <c r="P32" i="10"/>
  <c r="O32" i="10"/>
  <c r="N32" i="10"/>
  <c r="M32" i="10"/>
  <c r="L32" i="10"/>
  <c r="T31" i="10"/>
  <c r="S31" i="10"/>
  <c r="R31" i="10"/>
  <c r="Q31" i="10"/>
  <c r="P31" i="10"/>
  <c r="O31" i="10"/>
  <c r="N31" i="10"/>
  <c r="M31" i="10"/>
  <c r="L31" i="10"/>
  <c r="T30" i="10"/>
  <c r="S30" i="10"/>
  <c r="R30" i="10"/>
  <c r="Q30" i="10"/>
  <c r="P30" i="10"/>
  <c r="O30" i="10"/>
  <c r="N30" i="10"/>
  <c r="M30" i="10"/>
  <c r="L30" i="10"/>
  <c r="A28" i="29"/>
  <c r="A29" i="10"/>
  <c r="A29" i="8"/>
  <c r="A29" i="4"/>
  <c r="A29" i="22"/>
  <c r="A29" i="3"/>
  <c r="A28" i="2"/>
  <c r="A29" i="12"/>
  <c r="A51" i="29"/>
  <c r="A52" i="10"/>
  <c r="A52" i="8"/>
  <c r="A52" i="4"/>
  <c r="A52" i="3"/>
  <c r="A51" i="2"/>
  <c r="A52" i="12"/>
</calcChain>
</file>

<file path=xl/sharedStrings.xml><?xml version="1.0" encoding="utf-8"?>
<sst xmlns="http://schemas.openxmlformats.org/spreadsheetml/2006/main" count="1587" uniqueCount="206">
  <si>
    <t>ЭКСПЕДИЦИЯ ПЛЮС</t>
  </si>
  <si>
    <t>Минимаьная  стоимость</t>
  </si>
  <si>
    <t>Волгоград</t>
  </si>
  <si>
    <t>Воронеж</t>
  </si>
  <si>
    <t>Казань</t>
  </si>
  <si>
    <t>Краснодар</t>
  </si>
  <si>
    <t>Москва</t>
  </si>
  <si>
    <t>Нижний Новгород</t>
  </si>
  <si>
    <t>Ростов-на-Дону</t>
  </si>
  <si>
    <t>Самара</t>
  </si>
  <si>
    <t>Санкт-Петербург</t>
  </si>
  <si>
    <t>Абинск</t>
  </si>
  <si>
    <t>Адлер</t>
  </si>
  <si>
    <t>Анапа</t>
  </si>
  <si>
    <t>Геленджик</t>
  </si>
  <si>
    <t>Георгиевск</t>
  </si>
  <si>
    <t>Ессентуки</t>
  </si>
  <si>
    <t>Железноводск</t>
  </si>
  <si>
    <t>Кисловодск</t>
  </si>
  <si>
    <t>Красная поляна</t>
  </si>
  <si>
    <t>Кропоткин</t>
  </si>
  <si>
    <t>Крымск</t>
  </si>
  <si>
    <t>Лабинск</t>
  </si>
  <si>
    <t>Лермонтов</t>
  </si>
  <si>
    <t>Невинномысск</t>
  </si>
  <si>
    <t>Новороссийск</t>
  </si>
  <si>
    <t>Пятигорск</t>
  </si>
  <si>
    <t>Сочи</t>
  </si>
  <si>
    <t>Ставрополь</t>
  </si>
  <si>
    <t>Туапсе</t>
  </si>
  <si>
    <t>Черкесск</t>
  </si>
  <si>
    <t>от 5001 кг</t>
  </si>
  <si>
    <t>Вес (кг)</t>
  </si>
  <si>
    <t>Объем (м/куб)</t>
  </si>
  <si>
    <t>Стоимость доставки (руб)</t>
  </si>
  <si>
    <t>Стоимость а/м по области (руб/км)</t>
  </si>
  <si>
    <t>Максимальная длина груза (м)</t>
  </si>
  <si>
    <t>Максимальная ширина груза (м)</t>
  </si>
  <si>
    <t>Количество евро-паллет 0,8х1,2 (шт)</t>
  </si>
  <si>
    <t>Стоимость простоя (руб/час)</t>
  </si>
  <si>
    <t>Время погрузки/разгрузки,ч</t>
  </si>
  <si>
    <t>1) Дополнительная услуга оказывается на основании заявки, которую необходимо заполнить на сайте www.nevatk.ru (заявки принятые с 09-00 до 16-30 выполняются</t>
  </si>
  <si>
    <t xml:space="preserve">    на следующий день, с 16-30 до 18-00 через день)</t>
  </si>
  <si>
    <t>2) Тарифы действительны при задней погрузке и доставке/получении груза в рабочее время, в четырехчасовой интервал, согласованный с отправителем/получателем.</t>
  </si>
  <si>
    <t xml:space="preserve">3) При подаче машины в нерабочее время (с18-00 до 21-00 и с 7-00 до 9-00)-стандартный тариф + 1000 рублей. При подаче машины в ночное время(с 21-00 до 7-00) </t>
  </si>
  <si>
    <t xml:space="preserve">    стоимость доставки договорная.</t>
  </si>
  <si>
    <t>4) При выезде за черту города каждый километр пути туда/обратно оплачивается согласно тарифа .</t>
  </si>
  <si>
    <t>5) Водитель-экспедитор НЕ ЗАНИМАЕТСЯ погрузо-разгрузочными работами.</t>
  </si>
  <si>
    <t xml:space="preserve">6) Погрузо-разгрузочные работы на складе клиента оговариваются заранее! Стоимость услуги - 3,5руб,/кг,700руб/м3 Минимальная стоимость 450 р. (вес одного места </t>
  </si>
  <si>
    <t xml:space="preserve">    не более 25 кг/0,2 м.куб, уровень первого этажа и не дальше 10 метров от автомобиля). Расчёт подъёма на этаж по лестнице осуществляется по</t>
  </si>
  <si>
    <t xml:space="preserve">    формуле-вес/объём Х3,5/700руб+вес/объём Х количество этажей</t>
  </si>
  <si>
    <t>7) Стоимость не полного часа предоставления автомобиля под погрузку/разгрузку свыше установленного времени, рассчитывается как за целый час оказания услуг,</t>
  </si>
  <si>
    <t xml:space="preserve">    согласно действующего тарифа (В нормативное   время помимо  погрузки/выгрузки входит оформление экспедитором документов)  </t>
  </si>
  <si>
    <t>8) При подаче машины с растентовкой или открытой машины , стоимость экспедирования оговаривается заранее.</t>
  </si>
  <si>
    <t>9) В случае отказа клиентом от авто доставки  после прибытия к нему автомобиля, клиент обязан оплатить холостой пробег в размере 100% тарифа.</t>
  </si>
  <si>
    <t>8-800-777-19-35</t>
  </si>
  <si>
    <t>Дополнительные услуги</t>
  </si>
  <si>
    <t>ИНФОРМАЦИЯ</t>
  </si>
  <si>
    <t>Терминал: г.Волгоград  ул. Бетонная, д. 9</t>
  </si>
  <si>
    <t>г.Волжский, (руб)</t>
  </si>
  <si>
    <t>г.Волгоград, Красноармейский район, (руб)</t>
  </si>
  <si>
    <t xml:space="preserve">  необходимы для транспортировки груза по территории России и получателю не передаются!</t>
  </si>
  <si>
    <t>Санкт-Петербург:</t>
  </si>
  <si>
    <t xml:space="preserve">Москва:  </t>
  </si>
  <si>
    <t>Ростов-на-Дону:</t>
  </si>
  <si>
    <t>61@nevatk.ru</t>
  </si>
  <si>
    <t>Волгоград:</t>
  </si>
  <si>
    <t>34@nevatk.ru</t>
  </si>
  <si>
    <t>Краснодар:</t>
  </si>
  <si>
    <t>23@nevatk.ru</t>
  </si>
  <si>
    <t>Самара:</t>
  </si>
  <si>
    <t>проезд Мальцева д.4    т. (846) 279-10-12</t>
  </si>
  <si>
    <t>63@nevatk.ru</t>
  </si>
  <si>
    <t>Воронеж:</t>
  </si>
  <si>
    <t>ул. Космонавтов д. 2   т. (473) 263-53-03, 263-53-23, 263-53-43</t>
  </si>
  <si>
    <t>36@nevatk.ru</t>
  </si>
  <si>
    <t>Казань:</t>
  </si>
  <si>
    <t>116@nevatk.ru</t>
  </si>
  <si>
    <t>Нижний Новгород:</t>
  </si>
  <si>
    <t>ул. Кузбасская 15А   т. (831) 429-06-31</t>
  </si>
  <si>
    <t>52@nevatk.ru</t>
  </si>
  <si>
    <t>2) 1-й Котляковский переулок д.4 А  т. (495) 229-76-23</t>
  </si>
  <si>
    <t>Наши адреса:</t>
  </si>
  <si>
    <t>Стоимость доставки/забора  груза по городу  Волгоград</t>
  </si>
  <si>
    <t>Стоимость доставки/забора  груза по городу  Воронеж</t>
  </si>
  <si>
    <t>Терминал: г.Воронеж  ул. Космонавтов д. 2</t>
  </si>
  <si>
    <t>Стоимость доставки/забора  груза по городу  Казань</t>
  </si>
  <si>
    <t>Терминал: г.Казань  ул. Рахимова д. 2</t>
  </si>
  <si>
    <t>Стоимость доставки/забора  груза по городу  Краснодар</t>
  </si>
  <si>
    <t>г.Краснодар, ул. Уральская, д.144, на территории складского комплекса "Краснодар АГРО Промснаб-1", склад №4 "В"   т. (861) 210-91-46, 210-91-47</t>
  </si>
  <si>
    <t xml:space="preserve">Терминал: </t>
  </si>
  <si>
    <r>
      <t xml:space="preserve">г.Краснодар, ул. Уральская, д.144, </t>
    </r>
    <r>
      <rPr>
        <b/>
        <sz val="10"/>
        <color rgb="FF185D66"/>
        <rFont val="Arial"/>
        <family val="2"/>
        <charset val="204"/>
      </rPr>
      <t>(территория складского комплекса "Краснодар АГРО Промснаб-1", склад №4 "В")</t>
    </r>
  </si>
  <si>
    <t>Максимальная высота шруза (м)</t>
  </si>
  <si>
    <t>Въезд в ТТК (Третье Транспортное кольцо)</t>
  </si>
  <si>
    <t>Въезд в СК (Садовое  кольцо)</t>
  </si>
  <si>
    <t>Въезд в МЖД (Московское ЖД кольцо)</t>
  </si>
  <si>
    <t>-</t>
  </si>
  <si>
    <t>Стоимость доставки/забора  груза по городу  Москва</t>
  </si>
  <si>
    <t>Терминал: Нижний Новгород  ул. Кузбасская 15А</t>
  </si>
  <si>
    <t>Стоимость доставки/забора  груза по городу  Нижний Новгород</t>
  </si>
  <si>
    <t>Стоимость доставки/забора  груза по городу  Ростов-на-Дону</t>
  </si>
  <si>
    <t>Стоимость доставки/забора  груза по городу  Самара</t>
  </si>
  <si>
    <t>Стоимость доставки/забора  груза по городу  Санкт-Петербург</t>
  </si>
  <si>
    <t>Терминал 1: г.Санкт-Петербург, ул. Партизанская д. 25</t>
  </si>
  <si>
    <t>1 - 100 кг</t>
  </si>
  <si>
    <t>101 - 300 кг</t>
  </si>
  <si>
    <t>301 - 500 кг</t>
  </si>
  <si>
    <t>501 - 800 кг</t>
  </si>
  <si>
    <t>801 - 1500 кг</t>
  </si>
  <si>
    <t>1501 - 2000 кг</t>
  </si>
  <si>
    <t>2001 - 3000 кг</t>
  </si>
  <si>
    <t>3001 - 5000 кг</t>
  </si>
  <si>
    <t>0,1 - 0,4 м³</t>
  </si>
  <si>
    <t>0,5 - 1,2 м³</t>
  </si>
  <si>
    <t>1,3 - 2 м³</t>
  </si>
  <si>
    <t>2,1 - 3,2 м³</t>
  </si>
  <si>
    <t xml:space="preserve">3,3 - 6 м³ </t>
  </si>
  <si>
    <t>6,1 - 8 м³</t>
  </si>
  <si>
    <t>8,1 - 12 м³</t>
  </si>
  <si>
    <t>12 - 20 м³</t>
  </si>
  <si>
    <t>от 20,1 м³</t>
  </si>
  <si>
    <t>101 - 200 кг</t>
  </si>
  <si>
    <t>201 - 400 кг</t>
  </si>
  <si>
    <t>401 - 600 кг</t>
  </si>
  <si>
    <t>601 - 800 кг</t>
  </si>
  <si>
    <t>801 - 1000 кг</t>
  </si>
  <si>
    <t>1001 - 1200 кг</t>
  </si>
  <si>
    <t>1201 - 1500 кг</t>
  </si>
  <si>
    <t>5001 - 7000 кг</t>
  </si>
  <si>
    <t>7001 - 10000 кг</t>
  </si>
  <si>
    <t>0,5 - 0,8 м³</t>
  </si>
  <si>
    <t>0,5 - 2 м³</t>
  </si>
  <si>
    <t>2,1 - 3 м³</t>
  </si>
  <si>
    <t>3,1 - 4м³</t>
  </si>
  <si>
    <t>4,1 - 5 м³</t>
  </si>
  <si>
    <t>5,1 - 6 м³</t>
  </si>
  <si>
    <t>8,1 - 11 м³</t>
  </si>
  <si>
    <t>11,1 - 16 м³</t>
  </si>
  <si>
    <t>16,1 - 25 м³</t>
  </si>
  <si>
    <t>25,1 - 35 м³</t>
  </si>
  <si>
    <t>35,1 - 40 м³</t>
  </si>
  <si>
    <t>Мин. Воды</t>
  </si>
  <si>
    <t>nevatk.ru</t>
  </si>
  <si>
    <t>онлайн калькулятор</t>
  </si>
  <si>
    <t>тарифы из г.Санкт-Петербург</t>
  </si>
  <si>
    <t>тарифы из г.Волгоград</t>
  </si>
  <si>
    <t>тарифы из г.Воронеж</t>
  </si>
  <si>
    <t>тарифы из г.Казань</t>
  </si>
  <si>
    <t>тарифы из г.Краснодар</t>
  </si>
  <si>
    <t>тарифы из г.Москва</t>
  </si>
  <si>
    <t>тарифы из г.Нижний Новгород</t>
  </si>
  <si>
    <t>тарифы из г.Ростов-на-Дону</t>
  </si>
  <si>
    <t>Абакан</t>
  </si>
  <si>
    <t>Иркутск</t>
  </si>
  <si>
    <t>Красноярск</t>
  </si>
  <si>
    <t>Кызыл</t>
  </si>
  <si>
    <t>Новосибирск</t>
  </si>
  <si>
    <t>Архангельск</t>
  </si>
  <si>
    <t>Мурманск</t>
  </si>
  <si>
    <t>Петрозаводск</t>
  </si>
  <si>
    <t>31 - 100 кг</t>
  </si>
  <si>
    <t>1 - 30 кг</t>
  </si>
  <si>
    <t xml:space="preserve">0 - 0,1 м³ </t>
  </si>
  <si>
    <t xml:space="preserve"> - Если длина одного из измерений превышает 3м, 5м, 6м, 9м, тариф увеличивается на 20%,  30%, 50%, 100% соответственно.</t>
  </si>
  <si>
    <t xml:space="preserve"> - Бесплатное хранение перевозимого груза на складе  составляет 3 дня.</t>
  </si>
  <si>
    <t xml:space="preserve"> - возможна любая форма оплаты;</t>
  </si>
  <si>
    <t xml:space="preserve"> - при сдаче груза необходимо приложить накладную, счет-фактуру, сертификаты (по необх.),  доверенность; указанные  документы </t>
  </si>
  <si>
    <t>Екатеринбург</t>
  </si>
  <si>
    <t>Ростовская область, Аксайский район,п. Верхнетемерницкий, ул. Темерницкая, д.1А (напротив Орбитальная, 3Е)   т. (863) 299-80-92, 299-83-57</t>
  </si>
  <si>
    <t>77@nevatk.ru</t>
  </si>
  <si>
    <t>78@nevatk.ru</t>
  </si>
  <si>
    <t xml:space="preserve"> - Если вес одного места превышает 500 кг, 1000 кг, 2000 кг, тариф увеличивается на 25%, 30%, 50% соответственно.</t>
  </si>
  <si>
    <t>Терминал: Ростовская область, Аксайский район,п. Верхнетемерницкий, ул. Темерницкая, д.1А (напротив Орбитальная, 3Е)</t>
  </si>
  <si>
    <t xml:space="preserve">- доставка корреспонденции (не более 3 кг) 250 руб. </t>
  </si>
  <si>
    <t xml:space="preserve">    формуле-вес/объём Х 3,5/700руб+вес/объём Х количество этажей</t>
  </si>
  <si>
    <t>Саратов</t>
  </si>
  <si>
    <t>Терминал: г.Саратов, ул. Танкистов 84</t>
  </si>
  <si>
    <t>Саратов:</t>
  </si>
  <si>
    <t>ул. Танкистов, 84</t>
  </si>
  <si>
    <t>64@nevatk.ru</t>
  </si>
  <si>
    <t>т. (902) 043-96-98, (965) 882-87-04</t>
  </si>
  <si>
    <t>Калининград (паром)</t>
  </si>
  <si>
    <t>1) Дополнительная услуга оказывается на основании заявки, которую необходимо заполнить на сайте nevatk.ru (заявки принятые с 09-00 до 16-30 выполняются</t>
  </si>
  <si>
    <t xml:space="preserve">    на следующий день, после 16-30 через день)</t>
  </si>
  <si>
    <t>Тарифы с учетом доставки до адреса:</t>
  </si>
  <si>
    <t>Армавир</t>
  </si>
  <si>
    <t>тарифы из г.Саратов</t>
  </si>
  <si>
    <t>Терминал: г.Самара проезд Мальцева д.4</t>
  </si>
  <si>
    <t>Якутск</t>
  </si>
  <si>
    <t>Магнитогорск</t>
  </si>
  <si>
    <t>Стоимость доставки Московский, Кировский, Авиастроительный, Ново-Савиновский</t>
  </si>
  <si>
    <t>Стоимость доставки Приволжский, Советский, Вахитовский</t>
  </si>
  <si>
    <t>0,9 - 2 м³</t>
  </si>
  <si>
    <t>Стоимость доставки/забора  груза по городу  Саратов</t>
  </si>
  <si>
    <t>Бетонная ул.. Д.9   т. (8442) 98-12-57, 98-12-67</t>
  </si>
  <si>
    <t xml:space="preserve">Терминал 1: (Юг) г. Москва 1-й Котляковский переулок д.4 А  </t>
  </si>
  <si>
    <t xml:space="preserve">Терминал 2: (Долгопрудный) Московская обл., г. Долгопрудный, Промышленный проезд, д. 10 </t>
  </si>
  <si>
    <t>ул. Рахимова д. 31А   т. (843) 524-71-81</t>
  </si>
  <si>
    <t xml:space="preserve">Партизанская ул., д.25  т.(812) 635-70-93, 635-70-94, 380-05-79 </t>
  </si>
  <si>
    <t>- обрешетка - 1900 руб. за 1 м3 (минимальная ст-ть 1000 руб.) При заказе услуги объем груза увеличивается на 30%, вес из расчета +35 кг за каждый 1 м3 (минимум 15 кг)</t>
  </si>
  <si>
    <t>- мягкая упаковка - 500 руб. за 1м3 (минимальная ст-ть - 250 руб.)</t>
  </si>
  <si>
    <t>- паллетирование - 750 руб. за 1м3 (минимальная ст-ть - 450 руб.)</t>
  </si>
  <si>
    <t xml:space="preserve">6) Погрузо-разгрузочные работы на складе клиента оговариваются заранее! Стоимость услуги - 3,5руб,/кг,700руб/м3 Минимальная стоимость 500 р. (вес одного места </t>
  </si>
  <si>
    <t>Цены действительны с 01.01.2026 г.</t>
  </si>
  <si>
    <t>1)  Московская обл., г. Мытищи, Олимпийский проспект, дом 40, корпус 3</t>
  </si>
  <si>
    <t>- мягкая упаковка - 500 руб. за 1м3 (минимальная ст-ть - 300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</si>
</sst>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7" x14ac:knownFonts="1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sz val="10"/>
      <name val="Arial Cyr"/>
      <family val="2"/>
      <charset val="204"/>
    </font>
    <font>
      <b/>
      <i/>
      <sz val="9"/>
      <color rgb="FF185D66"/>
      <name val="Arial"/>
      <family val="2"/>
      <charset val="204"/>
    </font>
    <font>
      <b/>
      <sz val="9"/>
      <name val="Arial"/>
      <family val="2"/>
      <charset val="204"/>
    </font>
    <font>
      <sz val="6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9"/>
      <name val="Calibri"/>
      <family val="2"/>
      <charset val="204"/>
    </font>
    <font>
      <sz val="8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name val="Arial"/>
      <family val="2"/>
      <charset val="204"/>
    </font>
    <font>
      <sz val="10"/>
      <color indexed="9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4"/>
      <color rgb="FF185D66"/>
      <name val="Arial"/>
      <family val="2"/>
      <charset val="204"/>
    </font>
    <font>
      <u/>
      <sz val="10"/>
      <color indexed="12"/>
      <name val="Arial Cyr"/>
      <family val="2"/>
      <charset val="204"/>
    </font>
    <font>
      <b/>
      <i/>
      <sz val="18"/>
      <color rgb="FF185D66"/>
      <name val="Arial"/>
      <family val="2"/>
      <charset val="204"/>
    </font>
    <font>
      <u/>
      <sz val="18"/>
      <color indexed="12"/>
      <name val="Arial"/>
      <family val="2"/>
      <charset val="204"/>
    </font>
    <font>
      <sz val="8"/>
      <color indexed="9"/>
      <name val="Arial"/>
      <family val="2"/>
      <charset val="204"/>
    </font>
    <font>
      <b/>
      <i/>
      <u/>
      <sz val="8"/>
      <color indexed="12"/>
      <name val="Arial"/>
      <family val="2"/>
      <charset val="204"/>
    </font>
    <font>
      <b/>
      <i/>
      <u/>
      <sz val="8"/>
      <color rgb="FFFF0000"/>
      <name val="Arial"/>
      <family val="2"/>
      <charset val="204"/>
    </font>
    <font>
      <u/>
      <sz val="12"/>
      <color indexed="12"/>
      <name val="Arial"/>
      <family val="2"/>
      <charset val="204"/>
    </font>
    <font>
      <b/>
      <i/>
      <sz val="12"/>
      <color rgb="FF185D66"/>
      <name val="Arial"/>
      <family val="2"/>
      <charset val="204"/>
    </font>
    <font>
      <b/>
      <sz val="12"/>
      <color rgb="FF185D66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color indexed="12"/>
      <name val="Arial"/>
      <family val="2"/>
      <charset val="204"/>
    </font>
    <font>
      <b/>
      <u/>
      <sz val="10"/>
      <color indexed="12"/>
      <name val="Arial Cyr"/>
      <charset val="204"/>
    </font>
    <font>
      <b/>
      <i/>
      <u/>
      <sz val="10"/>
      <color indexed="9"/>
      <name val="Arial"/>
      <family val="2"/>
      <charset val="204"/>
    </font>
    <font>
      <b/>
      <sz val="9"/>
      <color indexed="8"/>
      <name val="Arial"/>
      <family val="2"/>
      <charset val="204"/>
    </font>
    <font>
      <b/>
      <u/>
      <sz val="9"/>
      <color indexed="12"/>
      <name val="Arial"/>
      <family val="2"/>
      <charset val="204"/>
    </font>
    <font>
      <b/>
      <u/>
      <sz val="9"/>
      <color indexed="12"/>
      <name val="Arial Cyr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0"/>
      <color rgb="FF185D66"/>
      <name val="Arial"/>
      <family val="2"/>
      <charset val="204"/>
    </font>
    <font>
      <b/>
      <u/>
      <sz val="12"/>
      <color indexed="12"/>
      <name val="Arial"/>
      <family val="2"/>
      <charset val="204"/>
    </font>
    <font>
      <u/>
      <sz val="11"/>
      <color indexed="12"/>
      <name val="Arial Cyr"/>
      <family val="2"/>
      <charset val="204"/>
    </font>
    <font>
      <sz val="1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u/>
      <sz val="12"/>
      <color indexed="12"/>
      <name val="Arial Cyr"/>
      <family val="2"/>
      <charset val="204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6F6C"/>
        <bgColor indexed="58"/>
      </patternFill>
    </fill>
    <fill>
      <patternFill patternType="solid">
        <fgColor rgb="FFCCECFF"/>
        <bgColor indexed="44"/>
      </patternFill>
    </fill>
    <fill>
      <patternFill patternType="solid">
        <fgColor rgb="FFCCECFF"/>
        <bgColor indexed="64"/>
      </patternFill>
    </fill>
    <fill>
      <patternFill patternType="solid">
        <fgColor indexed="44"/>
        <bgColor indexed="22"/>
      </patternFill>
    </fill>
    <fill>
      <patternFill patternType="solid">
        <fgColor theme="2" tint="-9.9978637043366805E-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5" fillId="0" borderId="0"/>
    <xf numFmtId="0" fontId="9" fillId="0" borderId="0" applyNumberFormat="0"/>
    <xf numFmtId="0" fontId="15" fillId="0" borderId="0"/>
    <xf numFmtId="0" fontId="19" fillId="0" borderId="0" applyNumberFormat="0" applyFill="0" applyBorder="0" applyAlignment="0" applyProtection="0"/>
    <xf numFmtId="9" fontId="40" fillId="0" borderId="0" applyFont="0" applyFill="0" applyBorder="0" applyAlignment="0" applyProtection="0"/>
    <xf numFmtId="0" fontId="3" fillId="0" borderId="0"/>
    <xf numFmtId="0" fontId="42" fillId="0" borderId="0" applyNumberFormat="0" applyFill="0" applyBorder="0" applyProtection="0"/>
    <xf numFmtId="0" fontId="15" fillId="0" borderId="0"/>
    <xf numFmtId="43" fontId="15" fillId="0" borderId="0" applyFont="0" applyFill="0" applyBorder="0" applyAlignment="0" applyProtection="0"/>
    <xf numFmtId="0" fontId="43" fillId="0" borderId="0"/>
    <xf numFmtId="0" fontId="40" fillId="0" borderId="0"/>
    <xf numFmtId="0" fontId="19" fillId="0" borderId="0" applyNumberFormat="0" applyFill="0" applyBorder="0" applyAlignment="0" applyProtection="0"/>
    <xf numFmtId="9" fontId="40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4" fillId="0" borderId="0"/>
    <xf numFmtId="0" fontId="3" fillId="0" borderId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15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0" fillId="0" borderId="0"/>
    <xf numFmtId="0" fontId="19" fillId="0" borderId="0" applyNumberFormat="0" applyFill="0" applyBorder="0" applyAlignment="0" applyProtection="0"/>
    <xf numFmtId="9" fontId="40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40" fillId="0" borderId="0" applyFont="0" applyFill="0" applyBorder="0" applyAlignment="0" applyProtection="0"/>
  </cellStyleXfs>
  <cellXfs count="254">
    <xf numFmtId="0" fontId="0" fillId="0" borderId="0" xfId="0"/>
    <xf numFmtId="0" fontId="4" fillId="0" borderId="0" xfId="0" applyFont="1"/>
    <xf numFmtId="0" fontId="7" fillId="0" borderId="0" xfId="1" applyFont="1" applyAlignment="1">
      <alignment vertical="center" wrapText="1"/>
    </xf>
    <xf numFmtId="2" fontId="4" fillId="0" borderId="0" xfId="0" applyNumberFormat="1" applyFont="1" applyAlignment="1">
      <alignment horizontal="center"/>
    </xf>
    <xf numFmtId="0" fontId="10" fillId="0" borderId="0" xfId="0" applyFont="1"/>
    <xf numFmtId="2" fontId="11" fillId="0" borderId="1" xfId="0" applyNumberFormat="1" applyFont="1" applyBorder="1" applyAlignment="1">
      <alignment horizontal="center"/>
    </xf>
    <xf numFmtId="0" fontId="12" fillId="0" borderId="0" xfId="2" applyFont="1" applyAlignment="1">
      <alignment horizontal="left"/>
    </xf>
    <xf numFmtId="0" fontId="11" fillId="0" borderId="0" xfId="0" applyFont="1" applyAlignment="1">
      <alignment horizontal="center"/>
    </xf>
    <xf numFmtId="2" fontId="11" fillId="0" borderId="0" xfId="0" applyNumberFormat="1" applyFont="1" applyAlignment="1">
      <alignment horizontal="center"/>
    </xf>
    <xf numFmtId="0" fontId="13" fillId="0" borderId="0" xfId="1" applyFont="1" applyAlignment="1">
      <alignment vertical="center" wrapText="1"/>
    </xf>
    <xf numFmtId="0" fontId="11" fillId="0" borderId="0" xfId="0" applyFont="1"/>
    <xf numFmtId="0" fontId="16" fillId="0" borderId="1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8" fillId="0" borderId="0" xfId="1" applyFont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22" fillId="0" borderId="0" xfId="1" applyFont="1" applyAlignment="1">
      <alignment vertical="center" wrapText="1"/>
    </xf>
    <xf numFmtId="0" fontId="11" fillId="0" borderId="0" xfId="0" quotePrefix="1" applyFont="1"/>
    <xf numFmtId="49" fontId="11" fillId="0" borderId="0" xfId="0" applyNumberFormat="1" applyFont="1"/>
    <xf numFmtId="0" fontId="6" fillId="4" borderId="0" xfId="4" applyFont="1" applyFill="1" applyBorder="1" applyAlignment="1">
      <alignment vertical="center" wrapText="1"/>
    </xf>
    <xf numFmtId="2" fontId="11" fillId="0" borderId="7" xfId="0" applyNumberFormat="1" applyFont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quotePrefix="1" applyFont="1" applyAlignment="1">
      <alignment horizontal="left"/>
    </xf>
    <xf numFmtId="49" fontId="11" fillId="0" borderId="0" xfId="0" applyNumberFormat="1" applyFont="1" applyAlignment="1">
      <alignment horizontal="left"/>
    </xf>
    <xf numFmtId="0" fontId="25" fillId="4" borderId="0" xfId="4" applyFont="1" applyFill="1" applyBorder="1" applyAlignment="1">
      <alignment horizontal="left" wrapText="1"/>
    </xf>
    <xf numFmtId="0" fontId="27" fillId="3" borderId="0" xfId="1" applyFont="1" applyFill="1" applyAlignment="1">
      <alignment vertical="center"/>
    </xf>
    <xf numFmtId="0" fontId="26" fillId="0" borderId="0" xfId="1" applyFont="1" applyAlignment="1">
      <alignment horizontal="right" vertical="center"/>
    </xf>
    <xf numFmtId="0" fontId="26" fillId="3" borderId="0" xfId="4" applyFont="1" applyFill="1" applyBorder="1" applyAlignment="1">
      <alignment horizontal="left" vertical="center" wrapText="1"/>
    </xf>
    <xf numFmtId="0" fontId="4" fillId="4" borderId="0" xfId="0" applyFont="1" applyFill="1"/>
    <xf numFmtId="0" fontId="29" fillId="0" borderId="0" xfId="4" applyNumberFormat="1" applyFont="1" applyFill="1" applyBorder="1" applyAlignment="1" applyProtection="1">
      <alignment horizontal="left" vertical="center"/>
    </xf>
    <xf numFmtId="0" fontId="28" fillId="0" borderId="0" xfId="1" applyFont="1" applyAlignment="1">
      <alignment horizontal="left"/>
    </xf>
    <xf numFmtId="0" fontId="28" fillId="0" borderId="0" xfId="4" applyNumberFormat="1" applyFont="1" applyFill="1" applyBorder="1" applyAlignment="1" applyProtection="1">
      <alignment horizontal="left" vertical="center"/>
    </xf>
    <xf numFmtId="0" fontId="30" fillId="0" borderId="0" xfId="4" applyNumberFormat="1" applyFont="1" applyFill="1" applyBorder="1" applyAlignment="1" applyProtection="1">
      <alignment horizontal="left" vertical="center"/>
    </xf>
    <xf numFmtId="0" fontId="28" fillId="0" borderId="0" xfId="1" applyFont="1" applyAlignment="1">
      <alignment horizontal="left" vertical="center" wrapText="1"/>
    </xf>
    <xf numFmtId="0" fontId="28" fillId="0" borderId="0" xfId="1" applyFont="1"/>
    <xf numFmtId="0" fontId="7" fillId="0" borderId="0" xfId="0" applyFont="1" applyAlignment="1">
      <alignment vertical="center" wrapText="1"/>
    </xf>
    <xf numFmtId="0" fontId="7" fillId="0" borderId="0" xfId="1" applyFont="1"/>
    <xf numFmtId="0" fontId="4" fillId="0" borderId="0" xfId="0" applyFont="1" applyAlignment="1">
      <alignment horizontal="left"/>
    </xf>
    <xf numFmtId="0" fontId="33" fillId="0" borderId="0" xfId="4" applyNumberFormat="1" applyFont="1" applyFill="1" applyBorder="1" applyAlignment="1" applyProtection="1">
      <alignment horizontal="left" vertical="center"/>
    </xf>
    <xf numFmtId="0" fontId="7" fillId="0" borderId="0" xfId="0" applyFont="1" applyAlignment="1">
      <alignment vertical="center"/>
    </xf>
    <xf numFmtId="0" fontId="7" fillId="0" borderId="0" xfId="4" applyNumberFormat="1" applyFont="1" applyFill="1" applyBorder="1" applyAlignment="1" applyProtection="1">
      <alignment vertical="center"/>
    </xf>
    <xf numFmtId="0" fontId="7" fillId="0" borderId="0" xfId="4" applyNumberFormat="1" applyFont="1" applyFill="1" applyBorder="1" applyAlignment="1" applyProtection="1">
      <alignment horizontal="left" vertical="center"/>
    </xf>
    <xf numFmtId="0" fontId="7" fillId="0" borderId="0" xfId="0" applyFont="1"/>
    <xf numFmtId="0" fontId="34" fillId="0" borderId="0" xfId="4" applyNumberFormat="1" applyFont="1" applyFill="1" applyBorder="1" applyAlignment="1" applyProtection="1">
      <alignment horizontal="left" vertical="center"/>
    </xf>
    <xf numFmtId="0" fontId="35" fillId="0" borderId="0" xfId="2" applyFont="1" applyAlignment="1">
      <alignment horizontal="left"/>
    </xf>
    <xf numFmtId="0" fontId="36" fillId="0" borderId="0" xfId="2" applyFont="1" applyAlignment="1">
      <alignment horizontal="left"/>
    </xf>
    <xf numFmtId="2" fontId="4" fillId="0" borderId="0" xfId="0" applyNumberFormat="1" applyFont="1"/>
    <xf numFmtId="0" fontId="16" fillId="0" borderId="15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0" fontId="21" fillId="0" borderId="0" xfId="4" applyFont="1" applyFill="1" applyBorder="1" applyAlignment="1">
      <alignment vertical="center" wrapText="1"/>
    </xf>
    <xf numFmtId="0" fontId="20" fillId="0" borderId="0" xfId="4" applyFont="1" applyFill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27" fillId="3" borderId="0" xfId="1" applyFont="1" applyFill="1" applyAlignment="1">
      <alignment vertical="center" wrapText="1"/>
    </xf>
    <xf numFmtId="0" fontId="25" fillId="0" borderId="0" xfId="4" applyFont="1" applyFill="1" applyBorder="1" applyAlignment="1">
      <alignment wrapText="1"/>
    </xf>
    <xf numFmtId="0" fontId="26" fillId="0" borderId="0" xfId="4" applyFont="1" applyFill="1" applyBorder="1" applyAlignment="1">
      <alignment vertical="center" wrapText="1"/>
    </xf>
    <xf numFmtId="0" fontId="38" fillId="4" borderId="0" xfId="4" applyFont="1" applyFill="1" applyBorder="1" applyAlignment="1">
      <alignment vertical="center" wrapText="1"/>
    </xf>
    <xf numFmtId="0" fontId="11" fillId="0" borderId="7" xfId="0" applyFont="1" applyBorder="1" applyAlignment="1">
      <alignment horizontal="center"/>
    </xf>
    <xf numFmtId="0" fontId="11" fillId="0" borderId="10" xfId="0" quotePrefix="1" applyFont="1" applyBorder="1" applyAlignment="1">
      <alignment horizontal="center"/>
    </xf>
    <xf numFmtId="0" fontId="11" fillId="0" borderId="7" xfId="0" quotePrefix="1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6" fillId="0" borderId="1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6" fillId="0" borderId="15" xfId="0" applyFont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wrapText="1"/>
    </xf>
    <xf numFmtId="0" fontId="16" fillId="0" borderId="1" xfId="0" applyFont="1" applyBorder="1" applyAlignment="1">
      <alignment vertical="center" wrapText="1"/>
    </xf>
    <xf numFmtId="9" fontId="4" fillId="0" borderId="0" xfId="5" applyFont="1" applyFill="1" applyAlignment="1"/>
    <xf numFmtId="2" fontId="11" fillId="6" borderId="1" xfId="0" applyNumberFormat="1" applyFont="1" applyFill="1" applyBorder="1" applyAlignment="1">
      <alignment horizontal="center"/>
    </xf>
    <xf numFmtId="2" fontId="11" fillId="6" borderId="7" xfId="0" applyNumberFormat="1" applyFont="1" applyFill="1" applyBorder="1" applyAlignment="1">
      <alignment horizontal="center"/>
    </xf>
    <xf numFmtId="0" fontId="11" fillId="0" borderId="7" xfId="0" applyFont="1" applyBorder="1" applyAlignment="1">
      <alignment horizontal="center" vertical="center" wrapText="1"/>
    </xf>
    <xf numFmtId="0" fontId="41" fillId="0" borderId="31" xfId="2" applyFont="1" applyBorder="1" applyAlignment="1">
      <alignment horizontal="left"/>
    </xf>
    <xf numFmtId="0" fontId="11" fillId="0" borderId="6" xfId="0" applyFont="1" applyBorder="1" applyAlignment="1">
      <alignment horizontal="center"/>
    </xf>
    <xf numFmtId="17" fontId="16" fillId="0" borderId="15" xfId="0" applyNumberFormat="1" applyFont="1" applyBorder="1" applyAlignment="1">
      <alignment horizontal="center" vertical="center"/>
    </xf>
    <xf numFmtId="0" fontId="11" fillId="6" borderId="6" xfId="0" applyFont="1" applyFill="1" applyBorder="1" applyAlignment="1">
      <alignment horizontal="center"/>
    </xf>
    <xf numFmtId="0" fontId="41" fillId="6" borderId="31" xfId="2" applyFont="1" applyFill="1" applyBorder="1" applyAlignment="1">
      <alignment horizontal="left"/>
    </xf>
    <xf numFmtId="0" fontId="41" fillId="6" borderId="22" xfId="2" applyFont="1" applyFill="1" applyBorder="1" applyAlignment="1">
      <alignment horizontal="left"/>
    </xf>
    <xf numFmtId="0" fontId="41" fillId="0" borderId="22" xfId="2" applyFont="1" applyBorder="1" applyAlignment="1">
      <alignment horizontal="left"/>
    </xf>
    <xf numFmtId="0" fontId="41" fillId="6" borderId="20" xfId="2" applyFont="1" applyFill="1" applyBorder="1" applyAlignment="1">
      <alignment horizontal="left"/>
    </xf>
    <xf numFmtId="2" fontId="11" fillId="6" borderId="15" xfId="0" applyNumberFormat="1" applyFont="1" applyFill="1" applyBorder="1" applyAlignment="1">
      <alignment horizontal="center"/>
    </xf>
    <xf numFmtId="2" fontId="11" fillId="6" borderId="18" xfId="0" applyNumberFormat="1" applyFont="1" applyFill="1" applyBorder="1" applyAlignment="1">
      <alignment horizontal="center"/>
    </xf>
    <xf numFmtId="0" fontId="41" fillId="6" borderId="30" xfId="2" applyFont="1" applyFill="1" applyBorder="1" applyAlignment="1">
      <alignment horizontal="left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21" fillId="0" borderId="0" xfId="4" applyFont="1" applyAlignment="1">
      <alignment vertical="center" wrapText="1"/>
    </xf>
    <xf numFmtId="0" fontId="20" fillId="0" borderId="0" xfId="4" applyFont="1" applyAlignment="1">
      <alignment vertical="center" wrapText="1"/>
    </xf>
    <xf numFmtId="0" fontId="17" fillId="0" borderId="2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7" fillId="5" borderId="0" xfId="0" applyFont="1" applyFill="1" applyAlignment="1">
      <alignment horizontal="left"/>
    </xf>
    <xf numFmtId="0" fontId="7" fillId="5" borderId="0" xfId="1" applyFont="1" applyFill="1" applyAlignment="1">
      <alignment horizontal="left"/>
    </xf>
    <xf numFmtId="0" fontId="16" fillId="0" borderId="2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9" fillId="0" borderId="0" xfId="4" applyNumberFormat="1" applyFill="1" applyBorder="1" applyAlignment="1" applyProtection="1">
      <alignment horizontal="left" vertical="center"/>
    </xf>
    <xf numFmtId="0" fontId="19" fillId="0" borderId="0" xfId="4" applyNumberFormat="1" applyFill="1" applyBorder="1" applyAlignment="1" applyProtection="1">
      <alignment vertical="center"/>
    </xf>
    <xf numFmtId="0" fontId="11" fillId="6" borderId="20" xfId="0" applyFont="1" applyFill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1" fillId="6" borderId="22" xfId="0" applyFont="1" applyFill="1" applyBorder="1" applyAlignment="1">
      <alignment horizontal="center"/>
    </xf>
    <xf numFmtId="2" fontId="11" fillId="0" borderId="9" xfId="0" applyNumberFormat="1" applyFont="1" applyBorder="1" applyAlignment="1">
      <alignment horizontal="center"/>
    </xf>
    <xf numFmtId="0" fontId="41" fillId="0" borderId="21" xfId="2" applyFont="1" applyBorder="1" applyAlignment="1">
      <alignment horizontal="left"/>
    </xf>
    <xf numFmtId="2" fontId="11" fillId="6" borderId="9" xfId="0" applyNumberFormat="1" applyFont="1" applyFill="1" applyBorder="1" applyAlignment="1">
      <alignment horizontal="center"/>
    </xf>
    <xf numFmtId="2" fontId="11" fillId="6" borderId="10" xfId="0" applyNumberFormat="1" applyFont="1" applyFill="1" applyBorder="1" applyAlignment="1">
      <alignment horizontal="center"/>
    </xf>
    <xf numFmtId="0" fontId="11" fillId="6" borderId="8" xfId="0" applyFont="1" applyFill="1" applyBorder="1" applyAlignment="1">
      <alignment horizontal="center"/>
    </xf>
    <xf numFmtId="0" fontId="45" fillId="4" borderId="0" xfId="4" applyFont="1" applyFill="1" applyBorder="1" applyAlignment="1">
      <alignment horizontal="center" vertical="center" wrapText="1"/>
    </xf>
    <xf numFmtId="0" fontId="27" fillId="3" borderId="0" xfId="1" applyFont="1" applyFill="1" applyAlignment="1">
      <alignment horizontal="center" vertical="center" wrapText="1"/>
    </xf>
    <xf numFmtId="0" fontId="27" fillId="3" borderId="0" xfId="1" applyFont="1" applyFill="1" applyAlignment="1">
      <alignment horizontal="left" vertical="center" wrapText="1"/>
    </xf>
    <xf numFmtId="9" fontId="4" fillId="0" borderId="0" xfId="0" applyNumberFormat="1" applyFont="1"/>
    <xf numFmtId="0" fontId="41" fillId="0" borderId="0" xfId="2" applyFont="1" applyAlignment="1">
      <alignment horizontal="left"/>
    </xf>
    <xf numFmtId="0" fontId="41" fillId="0" borderId="20" xfId="2" applyFont="1" applyBorder="1" applyAlignment="1">
      <alignment horizontal="left"/>
    </xf>
    <xf numFmtId="0" fontId="11" fillId="0" borderId="14" xfId="0" applyFont="1" applyBorder="1" applyAlignment="1">
      <alignment horizontal="center"/>
    </xf>
    <xf numFmtId="2" fontId="11" fillId="0" borderId="15" xfId="0" applyNumberFormat="1" applyFont="1" applyBorder="1" applyAlignment="1">
      <alignment horizontal="center"/>
    </xf>
    <xf numFmtId="0" fontId="41" fillId="6" borderId="21" xfId="2" applyFont="1" applyFill="1" applyBorder="1" applyAlignment="1">
      <alignment horizontal="left"/>
    </xf>
    <xf numFmtId="2" fontId="11" fillId="0" borderId="16" xfId="0" applyNumberFormat="1" applyFont="1" applyBorder="1" applyAlignment="1">
      <alignment horizontal="center"/>
    </xf>
    <xf numFmtId="2" fontId="11" fillId="6" borderId="2" xfId="0" applyNumberFormat="1" applyFont="1" applyFill="1" applyBorder="1" applyAlignment="1">
      <alignment horizontal="center"/>
    </xf>
    <xf numFmtId="2" fontId="11" fillId="0" borderId="2" xfId="0" applyNumberFormat="1" applyFont="1" applyBorder="1" applyAlignment="1">
      <alignment horizontal="center"/>
    </xf>
    <xf numFmtId="2" fontId="11" fillId="6" borderId="12" xfId="0" applyNumberFormat="1" applyFont="1" applyFill="1" applyBorder="1" applyAlignment="1">
      <alignment horizontal="center"/>
    </xf>
    <xf numFmtId="0" fontId="6" fillId="4" borderId="0" xfId="4" applyFont="1" applyFill="1" applyAlignment="1">
      <alignment vertical="center" wrapText="1"/>
    </xf>
    <xf numFmtId="0" fontId="26" fillId="3" borderId="0" xfId="4" applyFont="1" applyFill="1" applyAlignment="1">
      <alignment horizontal="left" vertical="center" wrapText="1"/>
    </xf>
    <xf numFmtId="0" fontId="45" fillId="4" borderId="0" xfId="4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28" fillId="0" borderId="0" xfId="4" applyFont="1" applyAlignment="1">
      <alignment horizontal="left" vertical="center"/>
    </xf>
    <xf numFmtId="0" fontId="29" fillId="0" borderId="0" xfId="4" applyFont="1" applyAlignment="1">
      <alignment horizontal="left" vertical="center"/>
    </xf>
    <xf numFmtId="0" fontId="30" fillId="0" borderId="0" xfId="4" applyFont="1" applyAlignment="1">
      <alignment horizontal="left" vertical="center"/>
    </xf>
    <xf numFmtId="2" fontId="11" fillId="6" borderId="16" xfId="0" applyNumberFormat="1" applyFont="1" applyFill="1" applyBorder="1" applyAlignment="1">
      <alignment horizontal="center"/>
    </xf>
    <xf numFmtId="9" fontId="4" fillId="0" borderId="0" xfId="5" applyFont="1"/>
    <xf numFmtId="164" fontId="11" fillId="6" borderId="14" xfId="42" applyNumberFormat="1" applyFont="1" applyFill="1" applyBorder="1" applyAlignment="1">
      <alignment horizontal="center"/>
    </xf>
    <xf numFmtId="164" fontId="11" fillId="6" borderId="15" xfId="42" applyNumberFormat="1" applyFont="1" applyFill="1" applyBorder="1" applyAlignment="1">
      <alignment horizontal="center"/>
    </xf>
    <xf numFmtId="164" fontId="11" fillId="6" borderId="18" xfId="42" applyNumberFormat="1" applyFont="1" applyFill="1" applyBorder="1" applyAlignment="1">
      <alignment horizontal="center"/>
    </xf>
    <xf numFmtId="164" fontId="11" fillId="6" borderId="6" xfId="42" applyNumberFormat="1" applyFont="1" applyFill="1" applyBorder="1" applyAlignment="1">
      <alignment horizontal="center"/>
    </xf>
    <xf numFmtId="164" fontId="11" fillId="6" borderId="1" xfId="42" applyNumberFormat="1" applyFont="1" applyFill="1" applyBorder="1" applyAlignment="1">
      <alignment horizontal="center"/>
    </xf>
    <xf numFmtId="164" fontId="11" fillId="6" borderId="7" xfId="42" applyNumberFormat="1" applyFont="1" applyFill="1" applyBorder="1" applyAlignment="1">
      <alignment horizontal="center"/>
    </xf>
    <xf numFmtId="164" fontId="11" fillId="6" borderId="8" xfId="42" applyNumberFormat="1" applyFont="1" applyFill="1" applyBorder="1" applyAlignment="1">
      <alignment horizontal="center"/>
    </xf>
    <xf numFmtId="164" fontId="11" fillId="6" borderId="9" xfId="42" applyNumberFormat="1" applyFont="1" applyFill="1" applyBorder="1" applyAlignment="1">
      <alignment horizontal="center"/>
    </xf>
    <xf numFmtId="164" fontId="11" fillId="6" borderId="10" xfId="42" applyNumberFormat="1" applyFont="1" applyFill="1" applyBorder="1" applyAlignment="1">
      <alignment horizontal="center"/>
    </xf>
    <xf numFmtId="164" fontId="11" fillId="0" borderId="0" xfId="42" applyNumberFormat="1" applyFont="1" applyAlignment="1">
      <alignment horizontal="center"/>
    </xf>
    <xf numFmtId="164" fontId="11" fillId="0" borderId="14" xfId="42" applyNumberFormat="1" applyFont="1" applyBorder="1" applyAlignment="1">
      <alignment horizontal="center"/>
    </xf>
    <xf numFmtId="164" fontId="11" fillId="0" borderId="15" xfId="42" applyNumberFormat="1" applyFont="1" applyBorder="1" applyAlignment="1">
      <alignment horizontal="center"/>
    </xf>
    <xf numFmtId="164" fontId="11" fillId="0" borderId="18" xfId="42" applyNumberFormat="1" applyFont="1" applyBorder="1" applyAlignment="1">
      <alignment horizontal="center"/>
    </xf>
    <xf numFmtId="164" fontId="11" fillId="0" borderId="6" xfId="42" applyNumberFormat="1" applyFont="1" applyBorder="1" applyAlignment="1">
      <alignment horizontal="center"/>
    </xf>
    <xf numFmtId="164" fontId="11" fillId="0" borderId="1" xfId="42" applyNumberFormat="1" applyFont="1" applyBorder="1" applyAlignment="1">
      <alignment horizontal="center"/>
    </xf>
    <xf numFmtId="164" fontId="11" fillId="0" borderId="7" xfId="42" applyNumberFormat="1" applyFont="1" applyBorder="1" applyAlignment="1">
      <alignment horizontal="center"/>
    </xf>
    <xf numFmtId="164" fontId="11" fillId="0" borderId="8" xfId="42" applyNumberFormat="1" applyFont="1" applyBorder="1" applyAlignment="1">
      <alignment horizontal="center"/>
    </xf>
    <xf numFmtId="164" fontId="11" fillId="0" borderId="9" xfId="42" applyNumberFormat="1" applyFont="1" applyBorder="1" applyAlignment="1">
      <alignment horizontal="center"/>
    </xf>
    <xf numFmtId="164" fontId="11" fillId="0" borderId="10" xfId="42" applyNumberFormat="1" applyFont="1" applyBorder="1" applyAlignment="1">
      <alignment horizontal="center"/>
    </xf>
    <xf numFmtId="2" fontId="4" fillId="0" borderId="0" xfId="5" applyNumberFormat="1" applyFont="1" applyFill="1" applyAlignment="1"/>
    <xf numFmtId="1" fontId="11" fillId="0" borderId="15" xfId="0" applyNumberFormat="1" applyFont="1" applyBorder="1" applyAlignment="1">
      <alignment horizontal="center"/>
    </xf>
    <xf numFmtId="1" fontId="11" fillId="6" borderId="1" xfId="0" applyNumberFormat="1" applyFont="1" applyFill="1" applyBorder="1" applyAlignment="1">
      <alignment horizontal="center"/>
    </xf>
    <xf numFmtId="1" fontId="11" fillId="0" borderId="1" xfId="0" applyNumberFormat="1" applyFont="1" applyBorder="1" applyAlignment="1">
      <alignment horizontal="center"/>
    </xf>
    <xf numFmtId="1" fontId="11" fillId="6" borderId="9" xfId="0" applyNumberFormat="1" applyFont="1" applyFill="1" applyBorder="1" applyAlignment="1">
      <alignment horizontal="center"/>
    </xf>
    <xf numFmtId="0" fontId="27" fillId="0" borderId="0" xfId="1" applyFont="1" applyAlignment="1">
      <alignment vertical="center"/>
    </xf>
    <xf numFmtId="0" fontId="26" fillId="0" borderId="0" xfId="4" applyFont="1" applyFill="1" applyBorder="1" applyAlignment="1">
      <alignment horizontal="left" vertical="center" wrapText="1"/>
    </xf>
    <xf numFmtId="0" fontId="25" fillId="0" borderId="0" xfId="4" applyFont="1" applyFill="1" applyBorder="1" applyAlignment="1">
      <alignment horizontal="left" wrapText="1"/>
    </xf>
    <xf numFmtId="0" fontId="6" fillId="0" borderId="0" xfId="4" applyFont="1" applyFill="1" applyBorder="1" applyAlignment="1">
      <alignment vertical="center" wrapText="1"/>
    </xf>
    <xf numFmtId="0" fontId="26" fillId="3" borderId="0" xfId="4" applyFont="1" applyFill="1" applyBorder="1" applyAlignment="1">
      <alignment vertical="center" wrapText="1"/>
    </xf>
    <xf numFmtId="14" fontId="4" fillId="0" borderId="0" xfId="0" applyNumberFormat="1" applyFont="1"/>
    <xf numFmtId="14" fontId="11" fillId="0" borderId="0" xfId="0" applyNumberFormat="1" applyFont="1" applyAlignment="1">
      <alignment horizontal="center"/>
    </xf>
    <xf numFmtId="1" fontId="11" fillId="0" borderId="14" xfId="0" applyNumberFormat="1" applyFont="1" applyBorder="1" applyAlignment="1">
      <alignment horizontal="center"/>
    </xf>
    <xf numFmtId="2" fontId="11" fillId="0" borderId="18" xfId="0" applyNumberFormat="1" applyFont="1" applyBorder="1" applyAlignment="1">
      <alignment horizontal="center"/>
    </xf>
    <xf numFmtId="1" fontId="11" fillId="6" borderId="6" xfId="0" applyNumberFormat="1" applyFont="1" applyFill="1" applyBorder="1" applyAlignment="1">
      <alignment horizontal="center"/>
    </xf>
    <xf numFmtId="1" fontId="11" fillId="0" borderId="6" xfId="0" applyNumberFormat="1" applyFont="1" applyBorder="1" applyAlignment="1">
      <alignment horizontal="center"/>
    </xf>
    <xf numFmtId="1" fontId="11" fillId="6" borderId="8" xfId="0" applyNumberFormat="1" applyFont="1" applyFill="1" applyBorder="1" applyAlignment="1">
      <alignment horizontal="center"/>
    </xf>
    <xf numFmtId="0" fontId="7" fillId="5" borderId="0" xfId="4" applyNumberFormat="1" applyFont="1" applyFill="1" applyBorder="1" applyAlignment="1" applyProtection="1">
      <alignment horizontal="left" vertical="center"/>
    </xf>
    <xf numFmtId="0" fontId="7" fillId="5" borderId="0" xfId="1" applyFont="1" applyFill="1" applyAlignment="1">
      <alignment horizontal="left" vertical="center"/>
    </xf>
    <xf numFmtId="2" fontId="11" fillId="0" borderId="12" xfId="0" applyNumberFormat="1" applyFont="1" applyBorder="1" applyAlignment="1">
      <alignment horizontal="center"/>
    </xf>
    <xf numFmtId="0" fontId="32" fillId="0" borderId="0" xfId="0" applyFont="1" applyAlignment="1">
      <alignment vertical="center" wrapText="1"/>
    </xf>
    <xf numFmtId="2" fontId="11" fillId="6" borderId="14" xfId="0" applyNumberFormat="1" applyFont="1" applyFill="1" applyBorder="1" applyAlignment="1">
      <alignment horizontal="center"/>
    </xf>
    <xf numFmtId="2" fontId="11" fillId="0" borderId="6" xfId="0" applyNumberFormat="1" applyFont="1" applyBorder="1" applyAlignment="1">
      <alignment horizontal="center"/>
    </xf>
    <xf numFmtId="2" fontId="11" fillId="6" borderId="6" xfId="0" applyNumberFormat="1" applyFont="1" applyFill="1" applyBorder="1" applyAlignment="1">
      <alignment horizontal="center"/>
    </xf>
    <xf numFmtId="2" fontId="11" fillId="6" borderId="8" xfId="0" applyNumberFormat="1" applyFont="1" applyFill="1" applyBorder="1" applyAlignment="1">
      <alignment horizontal="center"/>
    </xf>
    <xf numFmtId="1" fontId="11" fillId="6" borderId="15" xfId="0" applyNumberFormat="1" applyFont="1" applyFill="1" applyBorder="1" applyAlignment="1">
      <alignment horizontal="center"/>
    </xf>
    <xf numFmtId="0" fontId="41" fillId="6" borderId="34" xfId="2" applyFont="1" applyFill="1" applyBorder="1" applyAlignment="1">
      <alignment horizontal="left"/>
    </xf>
    <xf numFmtId="0" fontId="11" fillId="6" borderId="21" xfId="0" applyFont="1" applyFill="1" applyBorder="1" applyAlignment="1">
      <alignment horizontal="center"/>
    </xf>
    <xf numFmtId="1" fontId="11" fillId="0" borderId="9" xfId="0" applyNumberFormat="1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6" fillId="0" borderId="14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28" fillId="0" borderId="0" xfId="4" applyNumberFormat="1" applyFont="1" applyFill="1" applyBorder="1" applyAlignment="1" applyProtection="1">
      <alignment horizontal="left" vertical="center"/>
    </xf>
    <xf numFmtId="0" fontId="31" fillId="2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left"/>
    </xf>
    <xf numFmtId="0" fontId="16" fillId="0" borderId="8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7" fillId="5" borderId="0" xfId="4" applyNumberFormat="1" applyFont="1" applyFill="1" applyBorder="1" applyAlignment="1" applyProtection="1">
      <alignment horizontal="left" vertical="center"/>
    </xf>
    <xf numFmtId="0" fontId="17" fillId="0" borderId="6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wrapText="1"/>
    </xf>
    <xf numFmtId="0" fontId="28" fillId="0" borderId="0" xfId="1" applyFont="1" applyAlignment="1">
      <alignment horizontal="left"/>
    </xf>
    <xf numFmtId="0" fontId="26" fillId="0" borderId="0" xfId="1" applyFont="1" applyAlignment="1">
      <alignment horizontal="right" vertical="center"/>
    </xf>
    <xf numFmtId="0" fontId="14" fillId="2" borderId="3" xfId="1" applyFont="1" applyFill="1" applyBorder="1" applyAlignment="1">
      <alignment horizontal="center" vertical="center" wrapText="1"/>
    </xf>
    <xf numFmtId="0" fontId="14" fillId="2" borderId="4" xfId="1" applyFont="1" applyFill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22" fillId="2" borderId="32" xfId="1" applyFont="1" applyFill="1" applyBorder="1" applyAlignment="1">
      <alignment horizontal="center" vertical="center" wrapText="1"/>
    </xf>
    <xf numFmtId="0" fontId="22" fillId="2" borderId="33" xfId="1" applyFont="1" applyFill="1" applyBorder="1" applyAlignment="1">
      <alignment horizontal="center" vertical="center" wrapText="1"/>
    </xf>
    <xf numFmtId="0" fontId="26" fillId="4" borderId="0" xfId="4" applyFont="1" applyFill="1" applyBorder="1" applyAlignment="1">
      <alignment horizontal="right" vertical="center" wrapText="1"/>
    </xf>
    <xf numFmtId="0" fontId="45" fillId="4" borderId="0" xfId="4" applyFont="1" applyFill="1" applyBorder="1" applyAlignment="1">
      <alignment horizontal="right" vertical="center" wrapText="1"/>
    </xf>
    <xf numFmtId="0" fontId="39" fillId="0" borderId="28" xfId="4" applyFont="1" applyFill="1" applyBorder="1" applyAlignment="1">
      <alignment horizontal="center"/>
    </xf>
    <xf numFmtId="0" fontId="39" fillId="0" borderId="0" xfId="4" applyFont="1" applyFill="1" applyAlignment="1">
      <alignment horizontal="center"/>
    </xf>
    <xf numFmtId="0" fontId="11" fillId="0" borderId="18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49" fontId="23" fillId="0" borderId="0" xfId="0" applyNumberFormat="1" applyFont="1" applyAlignment="1">
      <alignment horizontal="left" vertical="center" wrapText="1"/>
    </xf>
    <xf numFmtId="49" fontId="24" fillId="0" borderId="0" xfId="0" applyNumberFormat="1" applyFont="1" applyAlignment="1">
      <alignment horizontal="left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21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22" fillId="2" borderId="3" xfId="1" applyFont="1" applyFill="1" applyBorder="1" applyAlignment="1">
      <alignment horizontal="center" vertical="center" wrapText="1"/>
    </xf>
    <xf numFmtId="0" fontId="22" fillId="2" borderId="4" xfId="1" applyFont="1" applyFill="1" applyBorder="1" applyAlignment="1">
      <alignment horizontal="center" vertical="center" wrapText="1"/>
    </xf>
    <xf numFmtId="0" fontId="22" fillId="2" borderId="5" xfId="1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left" vertical="center"/>
    </xf>
    <xf numFmtId="0" fontId="16" fillId="0" borderId="17" xfId="0" applyFont="1" applyBorder="1" applyAlignment="1">
      <alignment horizontal="left" vertical="center"/>
    </xf>
    <xf numFmtId="0" fontId="16" fillId="0" borderId="29" xfId="0" applyFont="1" applyBorder="1" applyAlignment="1">
      <alignment horizontal="left" vertical="center"/>
    </xf>
    <xf numFmtId="0" fontId="16" fillId="0" borderId="35" xfId="0" applyFont="1" applyBorder="1" applyAlignment="1">
      <alignment horizontal="left" vertical="center"/>
    </xf>
    <xf numFmtId="0" fontId="26" fillId="3" borderId="0" xfId="4" applyFont="1" applyFill="1" applyBorder="1" applyAlignment="1">
      <alignment horizontal="left" vertical="center" wrapText="1"/>
    </xf>
    <xf numFmtId="0" fontId="45" fillId="4" borderId="0" xfId="4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17" fillId="0" borderId="22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17" fillId="0" borderId="6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right" vertical="center"/>
    </xf>
    <xf numFmtId="0" fontId="16" fillId="0" borderId="15" xfId="0" applyFont="1" applyBorder="1" applyAlignment="1">
      <alignment horizontal="right" vertical="center"/>
    </xf>
    <xf numFmtId="0" fontId="16" fillId="0" borderId="6" xfId="0" applyFont="1" applyBorder="1" applyAlignment="1">
      <alignment horizontal="right" vertical="center"/>
    </xf>
    <xf numFmtId="0" fontId="16" fillId="0" borderId="1" xfId="0" applyFont="1" applyBorder="1" applyAlignment="1">
      <alignment horizontal="right" vertical="center"/>
    </xf>
    <xf numFmtId="0" fontId="22" fillId="2" borderId="28" xfId="1" applyFont="1" applyFill="1" applyBorder="1" applyAlignment="1">
      <alignment horizontal="center" vertical="center" wrapText="1"/>
    </xf>
    <xf numFmtId="0" fontId="22" fillId="2" borderId="0" xfId="1" applyFont="1" applyFill="1" applyAlignment="1">
      <alignment horizontal="center" vertical="center" wrapText="1"/>
    </xf>
    <xf numFmtId="0" fontId="27" fillId="3" borderId="0" xfId="1" applyFont="1" applyFill="1" applyAlignment="1">
      <alignment horizontal="center" vertical="center" wrapText="1"/>
    </xf>
    <xf numFmtId="0" fontId="27" fillId="3" borderId="0" xfId="1" applyFont="1" applyFill="1" applyAlignment="1">
      <alignment horizontal="left" vertical="top" wrapText="1"/>
    </xf>
    <xf numFmtId="0" fontId="26" fillId="3" borderId="0" xfId="4" applyFont="1" applyFill="1" applyBorder="1" applyAlignment="1">
      <alignment horizontal="center" vertical="center" wrapText="1"/>
    </xf>
    <xf numFmtId="0" fontId="22" fillId="2" borderId="23" xfId="1" applyFont="1" applyFill="1" applyBorder="1" applyAlignment="1">
      <alignment horizontal="center" vertical="center" wrapText="1"/>
    </xf>
    <xf numFmtId="0" fontId="22" fillId="2" borderId="19" xfId="1" applyFont="1" applyFill="1" applyBorder="1" applyAlignment="1">
      <alignment horizontal="center" vertical="center" wrapText="1"/>
    </xf>
    <xf numFmtId="0" fontId="22" fillId="2" borderId="24" xfId="1" applyFont="1" applyFill="1" applyBorder="1" applyAlignment="1">
      <alignment horizontal="center" vertical="center" wrapText="1"/>
    </xf>
    <xf numFmtId="0" fontId="27" fillId="3" borderId="0" xfId="1" applyFont="1" applyFill="1" applyAlignment="1">
      <alignment horizontal="left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28" fillId="0" borderId="0" xfId="4" applyFont="1" applyAlignment="1">
      <alignment horizontal="left" vertical="center"/>
    </xf>
    <xf numFmtId="0" fontId="26" fillId="3" borderId="0" xfId="4" applyFont="1" applyFill="1" applyAlignment="1">
      <alignment horizontal="left" vertical="center" wrapText="1"/>
    </xf>
    <xf numFmtId="0" fontId="45" fillId="4" borderId="0" xfId="4" applyFont="1" applyFill="1" applyAlignment="1">
      <alignment horizontal="center" vertical="center" wrapText="1"/>
    </xf>
  </cellXfs>
  <cellStyles count="43">
    <cellStyle name="Gnumeric-default" xfId="2" xr:uid="{00000000-0005-0000-0000-000000000000}"/>
    <cellStyle name="Гиперссылка" xfId="4" builtinId="8"/>
    <cellStyle name="Гиперссылка 2" xfId="12" xr:uid="{00000000-0005-0000-0000-000002000000}"/>
    <cellStyle name="Гиперссылка 3" xfId="28" xr:uid="{DD4B7401-7AEB-48A8-802B-4789B59A9956}"/>
    <cellStyle name="Гиперссылка 4" xfId="26" xr:uid="{A87A6B86-E875-4974-80D7-7BBBB9C87462}"/>
    <cellStyle name="Обычный" xfId="0" builtinId="0"/>
    <cellStyle name="Обычный 2" xfId="8" xr:uid="{00000000-0005-0000-0000-000004000000}"/>
    <cellStyle name="Обычный 2 2" xfId="18" xr:uid="{00000000-0005-0000-0000-000005000000}"/>
    <cellStyle name="Обычный 2 2 2" xfId="24" xr:uid="{76CCEBE9-0BD3-49D8-BDCC-B4889505F322}"/>
    <cellStyle name="Обычный 2 2 2 2" xfId="41" xr:uid="{E254354D-062D-456C-9243-9D0F8038421B}"/>
    <cellStyle name="Обычный 2 2 3" xfId="35" xr:uid="{A0CC551D-7417-4A89-9971-BBB925FBDA74}"/>
    <cellStyle name="Обычный 3" xfId="11" xr:uid="{00000000-0005-0000-0000-000006000000}"/>
    <cellStyle name="Обычный 4" xfId="3" xr:uid="{00000000-0005-0000-0000-000007000000}"/>
    <cellStyle name="Обычный 5" xfId="14" xr:uid="{00000000-0005-0000-0000-000008000000}"/>
    <cellStyle name="Обычный 5 2" xfId="21" xr:uid="{B7D47BF6-281C-49DA-AD1E-60B80F74C92A}"/>
    <cellStyle name="Обычный 5 2 2" xfId="38" xr:uid="{3C60405B-83C2-413A-8620-D216C3032B82}"/>
    <cellStyle name="Обычный 5 3" xfId="32" xr:uid="{17757F25-25CF-4E0C-AE49-A1E3E339FAF0}"/>
    <cellStyle name="Обычный 6" xfId="17" xr:uid="{00000000-0005-0000-0000-000009000000}"/>
    <cellStyle name="Обычный 7" xfId="7" xr:uid="{00000000-0005-0000-0000-00000A000000}"/>
    <cellStyle name="Обычный 7 2" xfId="10" xr:uid="{00000000-0005-0000-0000-00000B000000}"/>
    <cellStyle name="Обычный 8" xfId="6" xr:uid="{00000000-0005-0000-0000-00000C000000}"/>
    <cellStyle name="Обычный 8 2" xfId="19" xr:uid="{0D34E92D-85B4-4B77-8507-CA1E2DA67A28}"/>
    <cellStyle name="Обычный 8 2 2" xfId="36" xr:uid="{131093B5-05D7-4506-96E5-20A9C18B6CBC}"/>
    <cellStyle name="Обычный 8 3" xfId="30" xr:uid="{4C2B5255-3ACE-499C-B175-9E690C23424F}"/>
    <cellStyle name="Обычный 9" xfId="27" xr:uid="{23660DBF-9D4B-4D7A-88EF-EBCE7A18BC70}"/>
    <cellStyle name="Обычный_Автопрайс новый11111" xfId="1" xr:uid="{00000000-0005-0000-0000-00000D000000}"/>
    <cellStyle name="Процентный" xfId="5" builtinId="5"/>
    <cellStyle name="Процентный 2" xfId="13" xr:uid="{00000000-0005-0000-0000-00000F000000}"/>
    <cellStyle name="Процентный 3" xfId="16" xr:uid="{00000000-0005-0000-0000-000010000000}"/>
    <cellStyle name="Процентный 3 2" xfId="23" xr:uid="{920B4AB8-50C1-485F-A38B-E951CCDBEA66}"/>
    <cellStyle name="Процентный 3 2 2" xfId="40" xr:uid="{58BAF312-DC67-4F29-AF1B-65FE08C3DC02}"/>
    <cellStyle name="Процентный 3 3" xfId="34" xr:uid="{7D5C5EE2-FCD4-4E5A-B04D-475B883A60CA}"/>
    <cellStyle name="Процентный 4" xfId="29" xr:uid="{E924AEFA-A179-46AD-8F6C-068E006D4D9E}"/>
    <cellStyle name="Процентный 5" xfId="25" xr:uid="{94657AD6-B6A5-4B2D-8139-7D807F8184F9}"/>
    <cellStyle name="Финансовый" xfId="42" builtinId="3"/>
    <cellStyle name="Финансовый 2" xfId="9" xr:uid="{00000000-0005-0000-0000-000011000000}"/>
    <cellStyle name="Финансовый 2 2" xfId="20" xr:uid="{C8C84F59-DC65-4CE0-9F16-43DAE4D76529}"/>
    <cellStyle name="Финансовый 2 2 2" xfId="37" xr:uid="{C8144F2B-EF9C-4094-ABBA-96F2662D794C}"/>
    <cellStyle name="Финансовый 2 3" xfId="31" xr:uid="{3F5D1A0F-D40F-494C-86E7-4DEA4645C8FC}"/>
    <cellStyle name="Финансовый 3" xfId="15" xr:uid="{00000000-0005-0000-0000-000012000000}"/>
    <cellStyle name="Финансовый 3 2" xfId="22" xr:uid="{55E5BDF4-865D-44DF-89FB-C81377435DA6}"/>
    <cellStyle name="Финансовый 3 2 2" xfId="39" xr:uid="{53D97516-AFB3-4C6B-8830-DA8C4E473716}"/>
    <cellStyle name="Финансовый 3 3" xfId="33" xr:uid="{88EE626A-3FA8-4AF7-846E-C461FB2B2A15}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</xdr:colOff>
      <xdr:row>0</xdr:row>
      <xdr:rowOff>44823</xdr:rowOff>
    </xdr:from>
    <xdr:to>
      <xdr:col>0</xdr:col>
      <xdr:colOff>699247</xdr:colOff>
      <xdr:row>2</xdr:row>
      <xdr:rowOff>26346</xdr:rowOff>
    </xdr:to>
    <xdr:pic>
      <xdr:nvPicPr>
        <xdr:cNvPr id="2" name="Рисунок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4" y="44823"/>
          <a:ext cx="672353" cy="36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</xdr:colOff>
      <xdr:row>0</xdr:row>
      <xdr:rowOff>44823</xdr:rowOff>
    </xdr:from>
    <xdr:to>
      <xdr:col>0</xdr:col>
      <xdr:colOff>699247</xdr:colOff>
      <xdr:row>3</xdr:row>
      <xdr:rowOff>37552</xdr:rowOff>
    </xdr:to>
    <xdr:pic>
      <xdr:nvPicPr>
        <xdr:cNvPr id="2" name="Рисунок 8">
          <a:extLst>
            <a:ext uri="{FF2B5EF4-FFF2-40B4-BE49-F238E27FC236}">
              <a16:creationId xmlns:a16="http://schemas.microsoft.com/office/drawing/2014/main" id="{7AD6D8D3-56C6-47AA-A5B7-C64CA38E7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4" y="44823"/>
          <a:ext cx="672353" cy="37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</xdr:colOff>
      <xdr:row>0</xdr:row>
      <xdr:rowOff>44823</xdr:rowOff>
    </xdr:from>
    <xdr:to>
      <xdr:col>0</xdr:col>
      <xdr:colOff>699247</xdr:colOff>
      <xdr:row>2</xdr:row>
      <xdr:rowOff>71170</xdr:rowOff>
    </xdr:to>
    <xdr:pic>
      <xdr:nvPicPr>
        <xdr:cNvPr id="2" name="Рисунок 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4" y="44823"/>
          <a:ext cx="672353" cy="36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</xdr:colOff>
      <xdr:row>0</xdr:row>
      <xdr:rowOff>44823</xdr:rowOff>
    </xdr:from>
    <xdr:to>
      <xdr:col>0</xdr:col>
      <xdr:colOff>699247</xdr:colOff>
      <xdr:row>2</xdr:row>
      <xdr:rowOff>71170</xdr:rowOff>
    </xdr:to>
    <xdr:pic>
      <xdr:nvPicPr>
        <xdr:cNvPr id="2" name="Рисунок 8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4" y="44823"/>
          <a:ext cx="672353" cy="36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</xdr:colOff>
      <xdr:row>0</xdr:row>
      <xdr:rowOff>44823</xdr:rowOff>
    </xdr:from>
    <xdr:to>
      <xdr:col>0</xdr:col>
      <xdr:colOff>699247</xdr:colOff>
      <xdr:row>2</xdr:row>
      <xdr:rowOff>71170</xdr:rowOff>
    </xdr:to>
    <xdr:pic>
      <xdr:nvPicPr>
        <xdr:cNvPr id="2" name="Рисунок 8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4" y="44823"/>
          <a:ext cx="672353" cy="36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</xdr:colOff>
      <xdr:row>0</xdr:row>
      <xdr:rowOff>44823</xdr:rowOff>
    </xdr:from>
    <xdr:to>
      <xdr:col>0</xdr:col>
      <xdr:colOff>699247</xdr:colOff>
      <xdr:row>2</xdr:row>
      <xdr:rowOff>115993</xdr:rowOff>
    </xdr:to>
    <xdr:pic>
      <xdr:nvPicPr>
        <xdr:cNvPr id="2" name="Рисунок 8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4" y="44823"/>
          <a:ext cx="672353" cy="36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</xdr:colOff>
      <xdr:row>0</xdr:row>
      <xdr:rowOff>44823</xdr:rowOff>
    </xdr:from>
    <xdr:to>
      <xdr:col>0</xdr:col>
      <xdr:colOff>699247</xdr:colOff>
      <xdr:row>2</xdr:row>
      <xdr:rowOff>53240</xdr:rowOff>
    </xdr:to>
    <xdr:pic>
      <xdr:nvPicPr>
        <xdr:cNvPr id="2" name="Рисунок 8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4" y="44823"/>
          <a:ext cx="672353" cy="366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</xdr:colOff>
      <xdr:row>0</xdr:row>
      <xdr:rowOff>44823</xdr:rowOff>
    </xdr:from>
    <xdr:to>
      <xdr:col>0</xdr:col>
      <xdr:colOff>699247</xdr:colOff>
      <xdr:row>2</xdr:row>
      <xdr:rowOff>71169</xdr:rowOff>
    </xdr:to>
    <xdr:pic>
      <xdr:nvPicPr>
        <xdr:cNvPr id="2" name="Рисунок 8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4" y="44823"/>
          <a:ext cx="672353" cy="366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</xdr:colOff>
      <xdr:row>0</xdr:row>
      <xdr:rowOff>44823</xdr:rowOff>
    </xdr:from>
    <xdr:to>
      <xdr:col>0</xdr:col>
      <xdr:colOff>699247</xdr:colOff>
      <xdr:row>1</xdr:row>
      <xdr:rowOff>272876</xdr:rowOff>
    </xdr:to>
    <xdr:pic>
      <xdr:nvPicPr>
        <xdr:cNvPr id="2" name="Рисунок 8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4" y="44823"/>
          <a:ext cx="672353" cy="36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</xdr:colOff>
      <xdr:row>0</xdr:row>
      <xdr:rowOff>44823</xdr:rowOff>
    </xdr:from>
    <xdr:to>
      <xdr:col>0</xdr:col>
      <xdr:colOff>699247</xdr:colOff>
      <xdr:row>2</xdr:row>
      <xdr:rowOff>115993</xdr:rowOff>
    </xdr:to>
    <xdr:pic>
      <xdr:nvPicPr>
        <xdr:cNvPr id="2" name="Рисунок 8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4" y="44823"/>
          <a:ext cx="672353" cy="36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7;&#1088;&#1072;&#1081;&#1089;%20&#1069;&#1082;&#1089;&#1087;&#1077;&#1076;&#1080;&#1094;&#1080;&#1103;%20&#1055;&#1083;&#1102;&#1089;%2001.10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сква"/>
      <sheetName val="Санкт-Петербург"/>
      <sheetName val="Волгоград"/>
      <sheetName val="Воронеж"/>
      <sheetName val="Казань"/>
      <sheetName val="Краснодар"/>
      <sheetName val="Нижний Новгород"/>
      <sheetName val="Ростов-на-Дону"/>
      <sheetName val="Саратов"/>
      <sheetName val="Самар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">
          <cell r="C8">
            <v>44.854687500000004</v>
          </cell>
        </row>
        <row r="31">
          <cell r="L31">
            <v>3379.3136820654768</v>
          </cell>
          <cell r="M31">
            <v>3317.8716151188319</v>
          </cell>
          <cell r="N31">
            <v>3256.4295481721861</v>
          </cell>
          <cell r="O31">
            <v>2904.5340738414016</v>
          </cell>
          <cell r="P31">
            <v>3133.5454142788972</v>
          </cell>
          <cell r="Q31">
            <v>3127.9597718292025</v>
          </cell>
          <cell r="R31">
            <v>3096.6801741109107</v>
          </cell>
          <cell r="S31">
            <v>3043.1920620126307</v>
          </cell>
          <cell r="T31">
            <v>2921.4643795321244</v>
          </cell>
        </row>
        <row r="32">
          <cell r="L32">
            <v>4300.9446862651521</v>
          </cell>
          <cell r="M32">
            <v>4281.8976455116926</v>
          </cell>
          <cell r="N32">
            <v>4178.0605523718632</v>
          </cell>
          <cell r="O32">
            <v>4116.6184854252188</v>
          </cell>
          <cell r="P32">
            <v>4138.9610552239974</v>
          </cell>
          <cell r="Q32">
            <v>4046.7979548040294</v>
          </cell>
          <cell r="R32">
            <v>4006.3299752559892</v>
          </cell>
          <cell r="S32">
            <v>3937.1297302288394</v>
          </cell>
          <cell r="T32">
            <v>3878.2439638288952</v>
          </cell>
        </row>
        <row r="33">
          <cell r="L33">
            <v>3379.3136820654768</v>
          </cell>
          <cell r="M33">
            <v>3317.8716151188319</v>
          </cell>
          <cell r="N33">
            <v>3256.4295481721861</v>
          </cell>
          <cell r="O33">
            <v>2904.5340738414016</v>
          </cell>
          <cell r="P33">
            <v>3133.5454142788972</v>
          </cell>
          <cell r="Q33">
            <v>3127.9597718292025</v>
          </cell>
          <cell r="R33">
            <v>3096.6801741109107</v>
          </cell>
          <cell r="S33">
            <v>3043.1920620126307</v>
          </cell>
          <cell r="T33">
            <v>2921.4643795321244</v>
          </cell>
        </row>
        <row r="34">
          <cell r="L34">
            <v>3686.5240167987017</v>
          </cell>
          <cell r="M34">
            <v>3625.0819498520564</v>
          </cell>
          <cell r="N34">
            <v>3563.6398829054124</v>
          </cell>
          <cell r="O34">
            <v>3502.197815958767</v>
          </cell>
          <cell r="P34">
            <v>3502.197815958767</v>
          </cell>
          <cell r="Q34">
            <v>3404.4490730891034</v>
          </cell>
          <cell r="R34">
            <v>3370.4045823582132</v>
          </cell>
          <cell r="S34">
            <v>3312.1885032083887</v>
          </cell>
          <cell r="T34">
            <v>3179.7009630800535</v>
          </cell>
        </row>
        <row r="35">
          <cell r="L35">
            <v>3379.3136820654768</v>
          </cell>
          <cell r="M35">
            <v>6916.255351022096</v>
          </cell>
          <cell r="N35">
            <v>3256.4295481721861</v>
          </cell>
          <cell r="O35">
            <v>3194.9874812255416</v>
          </cell>
          <cell r="P35">
            <v>3190.5189672657857</v>
          </cell>
          <cell r="Q35">
            <v>3127.9597718292025</v>
          </cell>
          <cell r="R35">
            <v>3096.6801741109107</v>
          </cell>
          <cell r="S35">
            <v>3043.1920620126307</v>
          </cell>
          <cell r="T35">
            <v>2921.4643795321244</v>
          </cell>
        </row>
        <row r="36">
          <cell r="L36">
            <v>4608.1550209983779</v>
          </cell>
          <cell r="M36">
            <v>4539.4516188671296</v>
          </cell>
          <cell r="N36">
            <v>4485.2708871050872</v>
          </cell>
          <cell r="O36">
            <v>4423.8288201584419</v>
          </cell>
          <cell r="P36">
            <v>4418.2431777087468</v>
          </cell>
          <cell r="Q36">
            <v>4367.9723956614926</v>
          </cell>
          <cell r="R36">
            <v>4324.2926717048776</v>
          </cell>
          <cell r="S36">
            <v>4249.6003437390646</v>
          </cell>
          <cell r="T36">
            <v>4186.0411038153143</v>
          </cell>
        </row>
        <row r="37">
          <cell r="L37">
            <v>4608.1550209983779</v>
          </cell>
          <cell r="M37">
            <v>4496.2187463064911</v>
          </cell>
          <cell r="N37">
            <v>4485.2708871050872</v>
          </cell>
          <cell r="O37">
            <v>4423.8288201584419</v>
          </cell>
          <cell r="P37">
            <v>4457.3426748566126</v>
          </cell>
          <cell r="Q37">
            <v>4367.9723956614926</v>
          </cell>
          <cell r="R37">
            <v>4324.2926717048776</v>
          </cell>
          <cell r="S37">
            <v>4249.6003437390646</v>
          </cell>
          <cell r="T37">
            <v>4186.0411038153143</v>
          </cell>
        </row>
        <row r="38">
          <cell r="L38">
            <v>4608.1550209983779</v>
          </cell>
          <cell r="M38">
            <v>4496.2187463064911</v>
          </cell>
          <cell r="N38">
            <v>4485.2708871050872</v>
          </cell>
          <cell r="O38">
            <v>4423.8288201584419</v>
          </cell>
          <cell r="P38">
            <v>4457.3426748566126</v>
          </cell>
          <cell r="Q38">
            <v>4367.9723956614926</v>
          </cell>
          <cell r="R38">
            <v>4324.2926717048776</v>
          </cell>
          <cell r="S38">
            <v>4249.6003437390646</v>
          </cell>
          <cell r="T38">
            <v>4186.0411038153143</v>
          </cell>
        </row>
        <row r="39">
          <cell r="L39">
            <v>4608.1550209983779</v>
          </cell>
          <cell r="M39">
            <v>4539.4516188671296</v>
          </cell>
          <cell r="N39">
            <v>4485.2708871050872</v>
          </cell>
          <cell r="O39">
            <v>4423.8288201584419</v>
          </cell>
          <cell r="P39">
            <v>4418.2431777087468</v>
          </cell>
          <cell r="Q39">
            <v>4367.9723956614926</v>
          </cell>
          <cell r="R39">
            <v>4324.2926717048776</v>
          </cell>
          <cell r="S39">
            <v>4249.6003437390646</v>
          </cell>
          <cell r="T39">
            <v>4186.0411038153143</v>
          </cell>
        </row>
        <row r="40">
          <cell r="L40">
            <v>9216.3100419967559</v>
          </cell>
          <cell r="M40">
            <v>8909.0997072635309</v>
          </cell>
          <cell r="N40">
            <v>8859.9460537062132</v>
          </cell>
          <cell r="O40">
            <v>8671.7099031514917</v>
          </cell>
          <cell r="P40">
            <v>8277.9221104479948</v>
          </cell>
          <cell r="Q40">
            <v>8222.0656859510455</v>
          </cell>
          <cell r="R40">
            <v>8139.8450290915334</v>
          </cell>
          <cell r="S40">
            <v>8138.3650572680608</v>
          </cell>
          <cell r="T40">
            <v>8013.1594410024009</v>
          </cell>
        </row>
        <row r="41">
          <cell r="L41">
            <v>3686.5240167987017</v>
          </cell>
          <cell r="M41">
            <v>3625.0819498520564</v>
          </cell>
          <cell r="N41">
            <v>3563.6398829054124</v>
          </cell>
          <cell r="O41">
            <v>3502.197815958767</v>
          </cell>
          <cell r="P41">
            <v>3502.197815958767</v>
          </cell>
          <cell r="Q41">
            <v>3404.4490730891034</v>
          </cell>
          <cell r="R41">
            <v>3370.4045823582132</v>
          </cell>
          <cell r="S41">
            <v>3312.1885032083887</v>
          </cell>
          <cell r="T41">
            <v>3290.299257448055</v>
          </cell>
        </row>
        <row r="42">
          <cell r="L42">
            <v>3379.3136820654768</v>
          </cell>
          <cell r="M42">
            <v>3317.8716151188319</v>
          </cell>
          <cell r="N42">
            <v>3256.4295481721861</v>
          </cell>
          <cell r="O42">
            <v>3194.9874812255416</v>
          </cell>
          <cell r="P42">
            <v>3247.4925202526747</v>
          </cell>
          <cell r="Q42">
            <v>3211.7444085746265</v>
          </cell>
          <cell r="R42">
            <v>3317.8716151188319</v>
          </cell>
          <cell r="S42">
            <v>3342.0769966745847</v>
          </cell>
          <cell r="T42">
            <v>3208.3939168076008</v>
          </cell>
        </row>
        <row r="43">
          <cell r="L43">
            <v>3686.5240167987017</v>
          </cell>
          <cell r="M43">
            <v>3625.0819498520564</v>
          </cell>
          <cell r="N43">
            <v>3563.6398829054124</v>
          </cell>
          <cell r="O43">
            <v>3502.197815958767</v>
          </cell>
          <cell r="P43">
            <v>3502.197815958767</v>
          </cell>
          <cell r="Q43">
            <v>3404.4490730891034</v>
          </cell>
          <cell r="R43">
            <v>3370.4045823582132</v>
          </cell>
          <cell r="S43">
            <v>3312.1885032083887</v>
          </cell>
          <cell r="T43">
            <v>3290.299257448055</v>
          </cell>
        </row>
        <row r="44">
          <cell r="L44">
            <v>4608.1550209983779</v>
          </cell>
          <cell r="M44">
            <v>4539.4516188671296</v>
          </cell>
          <cell r="N44">
            <v>4485.2708871050872</v>
          </cell>
          <cell r="O44">
            <v>4423.8288201584419</v>
          </cell>
          <cell r="P44">
            <v>4379.1436805608828</v>
          </cell>
          <cell r="Q44">
            <v>4367.9723956614926</v>
          </cell>
          <cell r="R44">
            <v>4324.2926717048776</v>
          </cell>
          <cell r="S44">
            <v>4249.6003437390646</v>
          </cell>
          <cell r="T44">
            <v>4186.0411038153143</v>
          </cell>
        </row>
        <row r="45">
          <cell r="L45">
            <v>4608.1550209983779</v>
          </cell>
          <cell r="M45">
            <v>4539.4516188671296</v>
          </cell>
          <cell r="N45">
            <v>4485.2708871050872</v>
          </cell>
          <cell r="O45">
            <v>4423.8288201584419</v>
          </cell>
          <cell r="P45">
            <v>4418.2431777087468</v>
          </cell>
          <cell r="Q45">
            <v>4367.9723956614926</v>
          </cell>
          <cell r="R45">
            <v>4324.2926717048776</v>
          </cell>
          <cell r="S45">
            <v>4249.6003437390646</v>
          </cell>
          <cell r="T45">
            <v>4186.0411038153143</v>
          </cell>
        </row>
        <row r="46">
          <cell r="L46">
            <v>3686.5240167987017</v>
          </cell>
          <cell r="M46">
            <v>3625.0819498520564</v>
          </cell>
          <cell r="N46">
            <v>3563.6398829054124</v>
          </cell>
          <cell r="O46">
            <v>3502.197815958767</v>
          </cell>
          <cell r="P46">
            <v>3502.197815958767</v>
          </cell>
          <cell r="Q46">
            <v>3404.4490730891034</v>
          </cell>
          <cell r="R46">
            <v>3370.4045823582132</v>
          </cell>
          <cell r="S46">
            <v>3312.1885032083887</v>
          </cell>
          <cell r="T46">
            <v>3290.299257448055</v>
          </cell>
        </row>
        <row r="47">
          <cell r="L47">
            <v>3379.3136820654768</v>
          </cell>
          <cell r="M47">
            <v>3317.8716151188319</v>
          </cell>
          <cell r="N47">
            <v>3256.4295481721861</v>
          </cell>
          <cell r="O47">
            <v>3194.9874812255416</v>
          </cell>
          <cell r="P47">
            <v>3247.4925202526747</v>
          </cell>
          <cell r="Q47">
            <v>3211.7444085746265</v>
          </cell>
          <cell r="R47">
            <v>3317.8716151188319</v>
          </cell>
          <cell r="S47">
            <v>3342.0769966745847</v>
          </cell>
          <cell r="T47">
            <v>3208.3939168076008</v>
          </cell>
        </row>
        <row r="48">
          <cell r="L48">
            <v>4608.1550209983779</v>
          </cell>
          <cell r="M48">
            <v>4323.2872560639335</v>
          </cell>
          <cell r="N48">
            <v>4485.2708871050872</v>
          </cell>
          <cell r="O48">
            <v>4423.8288201584419</v>
          </cell>
          <cell r="P48">
            <v>4457.3426748566126</v>
          </cell>
          <cell r="Q48">
            <v>4367.9723956614926</v>
          </cell>
          <cell r="R48">
            <v>4512.3053965616109</v>
          </cell>
          <cell r="S48">
            <v>4545.2247154774341</v>
          </cell>
          <cell r="T48">
            <v>4363.4157268583367</v>
          </cell>
        </row>
        <row r="49">
          <cell r="L49">
            <v>4300.9446862651521</v>
          </cell>
          <cell r="M49">
            <v>4239.5026193185076</v>
          </cell>
          <cell r="N49">
            <v>4178.0605523718632</v>
          </cell>
          <cell r="O49">
            <v>4154.0422898381748</v>
          </cell>
          <cell r="P49">
            <v>4138.9610552239974</v>
          </cell>
          <cell r="Q49">
            <v>4046.7979548040294</v>
          </cell>
          <cell r="R49">
            <v>4180.518235049728</v>
          </cell>
          <cell r="S49">
            <v>4108.3092837170498</v>
          </cell>
          <cell r="T49">
            <v>4042.5763351775768</v>
          </cell>
        </row>
        <row r="50">
          <cell r="L50">
            <v>3686.5240167987017</v>
          </cell>
          <cell r="M50">
            <v>3625.0819498520564</v>
          </cell>
          <cell r="N50">
            <v>3563.6398829054124</v>
          </cell>
          <cell r="O50">
            <v>3502.197815958767</v>
          </cell>
          <cell r="P50">
            <v>3502.197815958767</v>
          </cell>
          <cell r="Q50">
            <v>3463.6568830558717</v>
          </cell>
          <cell r="R50">
            <v>3429.0203142253126</v>
          </cell>
          <cell r="S50">
            <v>3398.5934206833899</v>
          </cell>
          <cell r="T50">
            <v>3400.8975518160578</v>
          </cell>
        </row>
        <row r="51">
          <cell r="L51">
            <v>3379.3136820654768</v>
          </cell>
          <cell r="M51">
            <v>3317.8716151188319</v>
          </cell>
          <cell r="N51">
            <v>3256.4295481721861</v>
          </cell>
          <cell r="O51">
            <v>3194.9874812255416</v>
          </cell>
          <cell r="P51">
            <v>3247.4925202526747</v>
          </cell>
          <cell r="Q51">
            <v>3211.7444085746265</v>
          </cell>
          <cell r="R51">
            <v>3317.8716151188319</v>
          </cell>
          <cell r="S51">
            <v>3342.0769966745847</v>
          </cell>
          <cell r="T51">
            <v>3208.3939168076008</v>
          </cell>
        </row>
        <row r="52">
          <cell r="L52">
            <v>4608.1550209983779</v>
          </cell>
          <cell r="M52">
            <v>4323.2872560639335</v>
          </cell>
          <cell r="N52">
            <v>4485.2708871050872</v>
          </cell>
          <cell r="O52">
            <v>4423.8288201584419</v>
          </cell>
          <cell r="P52">
            <v>4457.3426748566126</v>
          </cell>
          <cell r="Q52">
            <v>4367.9723956614926</v>
          </cell>
          <cell r="R52">
            <v>4512.3053965616109</v>
          </cell>
          <cell r="S52">
            <v>4545.2247154774341</v>
          </cell>
          <cell r="T52">
            <v>4363.4157268583367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36@nevatk.ru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77@nevatk.ru" TargetMode="External"/><Relationship Id="rId7" Type="http://schemas.openxmlformats.org/officeDocument/2006/relationships/hyperlink" Target="mailto:63@nevatk.ru" TargetMode="External"/><Relationship Id="rId12" Type="http://schemas.openxmlformats.org/officeDocument/2006/relationships/hyperlink" Target="https://nevatk.ru/" TargetMode="External"/><Relationship Id="rId2" Type="http://schemas.openxmlformats.org/officeDocument/2006/relationships/hyperlink" Target="mailto:78@nevatk.ru" TargetMode="External"/><Relationship Id="rId1" Type="http://schemas.openxmlformats.org/officeDocument/2006/relationships/hyperlink" Target="https://nevatk.ru/calc-mini/" TargetMode="External"/><Relationship Id="rId6" Type="http://schemas.openxmlformats.org/officeDocument/2006/relationships/hyperlink" Target="mailto:23@nevatk.ru" TargetMode="External"/><Relationship Id="rId11" Type="http://schemas.openxmlformats.org/officeDocument/2006/relationships/hyperlink" Target="mailto:64@nevatk.ru" TargetMode="External"/><Relationship Id="rId5" Type="http://schemas.openxmlformats.org/officeDocument/2006/relationships/hyperlink" Target="mailto:34@nevatk.ru" TargetMode="External"/><Relationship Id="rId10" Type="http://schemas.openxmlformats.org/officeDocument/2006/relationships/hyperlink" Target="mailto:52@nevatk.ru" TargetMode="External"/><Relationship Id="rId4" Type="http://schemas.openxmlformats.org/officeDocument/2006/relationships/hyperlink" Target="mailto:61@nevatk.ru" TargetMode="External"/><Relationship Id="rId9" Type="http://schemas.openxmlformats.org/officeDocument/2006/relationships/hyperlink" Target="mailto:116@nevatk.ru" TargetMode="External"/><Relationship Id="rId1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63@nevatk.ru" TargetMode="External"/><Relationship Id="rId13" Type="http://schemas.openxmlformats.org/officeDocument/2006/relationships/printerSettings" Target="../printerSettings/printerSettings10.bin"/><Relationship Id="rId3" Type="http://schemas.openxmlformats.org/officeDocument/2006/relationships/hyperlink" Target="mailto:78@nevatk.ru" TargetMode="External"/><Relationship Id="rId7" Type="http://schemas.openxmlformats.org/officeDocument/2006/relationships/hyperlink" Target="mailto:23@nevatk.ru" TargetMode="External"/><Relationship Id="rId12" Type="http://schemas.openxmlformats.org/officeDocument/2006/relationships/hyperlink" Target="mailto:64@nevatk.ru" TargetMode="External"/><Relationship Id="rId2" Type="http://schemas.openxmlformats.org/officeDocument/2006/relationships/hyperlink" Target="https://nevatk.ru/" TargetMode="External"/><Relationship Id="rId1" Type="http://schemas.openxmlformats.org/officeDocument/2006/relationships/hyperlink" Target="http://www.nevatk.ru/" TargetMode="External"/><Relationship Id="rId6" Type="http://schemas.openxmlformats.org/officeDocument/2006/relationships/hyperlink" Target="mailto:34@nevatk.ru" TargetMode="External"/><Relationship Id="rId11" Type="http://schemas.openxmlformats.org/officeDocument/2006/relationships/hyperlink" Target="mailto:52@nevatk.ru" TargetMode="External"/><Relationship Id="rId5" Type="http://schemas.openxmlformats.org/officeDocument/2006/relationships/hyperlink" Target="mailto:61@nevatk.ru" TargetMode="External"/><Relationship Id="rId10" Type="http://schemas.openxmlformats.org/officeDocument/2006/relationships/hyperlink" Target="mailto:116@nevatk.ru" TargetMode="External"/><Relationship Id="rId4" Type="http://schemas.openxmlformats.org/officeDocument/2006/relationships/hyperlink" Target="mailto:77@nevatk.ru" TargetMode="External"/><Relationship Id="rId9" Type="http://schemas.openxmlformats.org/officeDocument/2006/relationships/hyperlink" Target="mailto:36@nevatk.ru" TargetMode="External"/><Relationship Id="rId14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23@nevatk.ru" TargetMode="External"/><Relationship Id="rId13" Type="http://schemas.openxmlformats.org/officeDocument/2006/relationships/hyperlink" Target="mailto:64@nevatk.ru" TargetMode="External"/><Relationship Id="rId3" Type="http://schemas.openxmlformats.org/officeDocument/2006/relationships/hyperlink" Target="https://nevatk.ru/" TargetMode="External"/><Relationship Id="rId7" Type="http://schemas.openxmlformats.org/officeDocument/2006/relationships/hyperlink" Target="mailto:34@nevatk.ru" TargetMode="External"/><Relationship Id="rId12" Type="http://schemas.openxmlformats.org/officeDocument/2006/relationships/hyperlink" Target="mailto:52@nevatk.ru" TargetMode="External"/><Relationship Id="rId2" Type="http://schemas.openxmlformats.org/officeDocument/2006/relationships/hyperlink" Target="https://nevatk.ru/calc-mini/" TargetMode="External"/><Relationship Id="rId1" Type="http://schemas.openxmlformats.org/officeDocument/2006/relationships/hyperlink" Target="http://www.nevatk.ru/" TargetMode="External"/><Relationship Id="rId6" Type="http://schemas.openxmlformats.org/officeDocument/2006/relationships/hyperlink" Target="mailto:61@nevatk.ru" TargetMode="External"/><Relationship Id="rId11" Type="http://schemas.openxmlformats.org/officeDocument/2006/relationships/hyperlink" Target="mailto:116@nevatk.ru" TargetMode="External"/><Relationship Id="rId5" Type="http://schemas.openxmlformats.org/officeDocument/2006/relationships/hyperlink" Target="mailto:77@nevatk.ru" TargetMode="External"/><Relationship Id="rId15" Type="http://schemas.openxmlformats.org/officeDocument/2006/relationships/drawing" Target="../drawings/drawing2.xml"/><Relationship Id="rId10" Type="http://schemas.openxmlformats.org/officeDocument/2006/relationships/hyperlink" Target="mailto:36@nevatk.ru" TargetMode="External"/><Relationship Id="rId4" Type="http://schemas.openxmlformats.org/officeDocument/2006/relationships/hyperlink" Target="mailto:78@nevatk.ru" TargetMode="External"/><Relationship Id="rId9" Type="http://schemas.openxmlformats.org/officeDocument/2006/relationships/hyperlink" Target="mailto:63@nevatk.ru" TargetMode="External"/><Relationship Id="rId1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23@nevatk.ru" TargetMode="External"/><Relationship Id="rId13" Type="http://schemas.openxmlformats.org/officeDocument/2006/relationships/hyperlink" Target="mailto:64@nevatk.ru" TargetMode="External"/><Relationship Id="rId3" Type="http://schemas.openxmlformats.org/officeDocument/2006/relationships/hyperlink" Target="https://nevatk.ru/" TargetMode="External"/><Relationship Id="rId7" Type="http://schemas.openxmlformats.org/officeDocument/2006/relationships/hyperlink" Target="mailto:34@nevatk.ru" TargetMode="External"/><Relationship Id="rId12" Type="http://schemas.openxmlformats.org/officeDocument/2006/relationships/hyperlink" Target="mailto:52@nevatk.ru" TargetMode="External"/><Relationship Id="rId2" Type="http://schemas.openxmlformats.org/officeDocument/2006/relationships/hyperlink" Target="https://nevatk.ru/calc-mini/" TargetMode="External"/><Relationship Id="rId1" Type="http://schemas.openxmlformats.org/officeDocument/2006/relationships/hyperlink" Target="http://www.nevatk.ru/" TargetMode="External"/><Relationship Id="rId6" Type="http://schemas.openxmlformats.org/officeDocument/2006/relationships/hyperlink" Target="mailto:61@nevatk.ru" TargetMode="External"/><Relationship Id="rId11" Type="http://schemas.openxmlformats.org/officeDocument/2006/relationships/hyperlink" Target="mailto:116@nevatk.ru" TargetMode="External"/><Relationship Id="rId5" Type="http://schemas.openxmlformats.org/officeDocument/2006/relationships/hyperlink" Target="mailto:77@nevatk.ru" TargetMode="External"/><Relationship Id="rId15" Type="http://schemas.openxmlformats.org/officeDocument/2006/relationships/drawing" Target="../drawings/drawing3.xml"/><Relationship Id="rId10" Type="http://schemas.openxmlformats.org/officeDocument/2006/relationships/hyperlink" Target="mailto:36@nevatk.ru" TargetMode="External"/><Relationship Id="rId4" Type="http://schemas.openxmlformats.org/officeDocument/2006/relationships/hyperlink" Target="mailto:78@nevatk.ru" TargetMode="External"/><Relationship Id="rId9" Type="http://schemas.openxmlformats.org/officeDocument/2006/relationships/hyperlink" Target="mailto:63@nevatk.ru" TargetMode="External"/><Relationship Id="rId1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23@nevatk.ru" TargetMode="External"/><Relationship Id="rId13" Type="http://schemas.openxmlformats.org/officeDocument/2006/relationships/hyperlink" Target="mailto:64@nevatk.ru" TargetMode="External"/><Relationship Id="rId3" Type="http://schemas.openxmlformats.org/officeDocument/2006/relationships/hyperlink" Target="https://nevatk.ru/" TargetMode="External"/><Relationship Id="rId7" Type="http://schemas.openxmlformats.org/officeDocument/2006/relationships/hyperlink" Target="mailto:34@nevatk.ru" TargetMode="External"/><Relationship Id="rId12" Type="http://schemas.openxmlformats.org/officeDocument/2006/relationships/hyperlink" Target="mailto:52@nevatk.ru" TargetMode="External"/><Relationship Id="rId2" Type="http://schemas.openxmlformats.org/officeDocument/2006/relationships/hyperlink" Target="https://nevatk.ru/calc-mini/" TargetMode="External"/><Relationship Id="rId1" Type="http://schemas.openxmlformats.org/officeDocument/2006/relationships/hyperlink" Target="http://www.nevatk.ru/" TargetMode="External"/><Relationship Id="rId6" Type="http://schemas.openxmlformats.org/officeDocument/2006/relationships/hyperlink" Target="mailto:61@nevatk.ru" TargetMode="External"/><Relationship Id="rId11" Type="http://schemas.openxmlformats.org/officeDocument/2006/relationships/hyperlink" Target="mailto:116@nevatk.ru" TargetMode="External"/><Relationship Id="rId5" Type="http://schemas.openxmlformats.org/officeDocument/2006/relationships/hyperlink" Target="mailto:77@nevatk.ru" TargetMode="External"/><Relationship Id="rId15" Type="http://schemas.openxmlformats.org/officeDocument/2006/relationships/drawing" Target="../drawings/drawing4.xml"/><Relationship Id="rId10" Type="http://schemas.openxmlformats.org/officeDocument/2006/relationships/hyperlink" Target="mailto:36@nevatk.ru" TargetMode="External"/><Relationship Id="rId4" Type="http://schemas.openxmlformats.org/officeDocument/2006/relationships/hyperlink" Target="mailto:78@nevatk.ru" TargetMode="External"/><Relationship Id="rId9" Type="http://schemas.openxmlformats.org/officeDocument/2006/relationships/hyperlink" Target="mailto:63@nevatk.ru" TargetMode="External"/><Relationship Id="rId1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23@nevatk.ru" TargetMode="External"/><Relationship Id="rId13" Type="http://schemas.openxmlformats.org/officeDocument/2006/relationships/hyperlink" Target="mailto:64@nevatk.ru" TargetMode="External"/><Relationship Id="rId3" Type="http://schemas.openxmlformats.org/officeDocument/2006/relationships/hyperlink" Target="https://nevatk.ru/" TargetMode="External"/><Relationship Id="rId7" Type="http://schemas.openxmlformats.org/officeDocument/2006/relationships/hyperlink" Target="mailto:34@nevatk.ru" TargetMode="External"/><Relationship Id="rId12" Type="http://schemas.openxmlformats.org/officeDocument/2006/relationships/hyperlink" Target="mailto:52@nevatk.ru" TargetMode="External"/><Relationship Id="rId2" Type="http://schemas.openxmlformats.org/officeDocument/2006/relationships/hyperlink" Target="https://nevatk.ru/calc-mini/" TargetMode="External"/><Relationship Id="rId1" Type="http://schemas.openxmlformats.org/officeDocument/2006/relationships/hyperlink" Target="http://www.nevatk.ru/" TargetMode="External"/><Relationship Id="rId6" Type="http://schemas.openxmlformats.org/officeDocument/2006/relationships/hyperlink" Target="mailto:61@nevatk.ru" TargetMode="External"/><Relationship Id="rId11" Type="http://schemas.openxmlformats.org/officeDocument/2006/relationships/hyperlink" Target="mailto:116@nevatk.ru" TargetMode="External"/><Relationship Id="rId5" Type="http://schemas.openxmlformats.org/officeDocument/2006/relationships/hyperlink" Target="mailto:77@nevatk.ru" TargetMode="External"/><Relationship Id="rId15" Type="http://schemas.openxmlformats.org/officeDocument/2006/relationships/drawing" Target="../drawings/drawing5.xml"/><Relationship Id="rId10" Type="http://schemas.openxmlformats.org/officeDocument/2006/relationships/hyperlink" Target="mailto:36@nevatk.ru" TargetMode="External"/><Relationship Id="rId4" Type="http://schemas.openxmlformats.org/officeDocument/2006/relationships/hyperlink" Target="mailto:78@nevatk.ru" TargetMode="External"/><Relationship Id="rId9" Type="http://schemas.openxmlformats.org/officeDocument/2006/relationships/hyperlink" Target="mailto:63@nevatk.ru" TargetMode="External"/><Relationship Id="rId1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23@nevatk.ru" TargetMode="External"/><Relationship Id="rId13" Type="http://schemas.openxmlformats.org/officeDocument/2006/relationships/hyperlink" Target="mailto:64@nevatk.ru" TargetMode="External"/><Relationship Id="rId3" Type="http://schemas.openxmlformats.org/officeDocument/2006/relationships/hyperlink" Target="https://nevatk.ru/" TargetMode="External"/><Relationship Id="rId7" Type="http://schemas.openxmlformats.org/officeDocument/2006/relationships/hyperlink" Target="mailto:34@nevatk.ru" TargetMode="External"/><Relationship Id="rId12" Type="http://schemas.openxmlformats.org/officeDocument/2006/relationships/hyperlink" Target="mailto:52@nevatk.ru" TargetMode="External"/><Relationship Id="rId2" Type="http://schemas.openxmlformats.org/officeDocument/2006/relationships/hyperlink" Target="https://nevatk.ru/calc-mini/" TargetMode="External"/><Relationship Id="rId1" Type="http://schemas.openxmlformats.org/officeDocument/2006/relationships/hyperlink" Target="http://www.nevatk.ru/" TargetMode="External"/><Relationship Id="rId6" Type="http://schemas.openxmlformats.org/officeDocument/2006/relationships/hyperlink" Target="mailto:61@nevatk.ru" TargetMode="External"/><Relationship Id="rId11" Type="http://schemas.openxmlformats.org/officeDocument/2006/relationships/hyperlink" Target="mailto:116@nevatk.ru" TargetMode="External"/><Relationship Id="rId5" Type="http://schemas.openxmlformats.org/officeDocument/2006/relationships/hyperlink" Target="mailto:77@nevatk.ru" TargetMode="External"/><Relationship Id="rId15" Type="http://schemas.openxmlformats.org/officeDocument/2006/relationships/drawing" Target="../drawings/drawing6.xml"/><Relationship Id="rId10" Type="http://schemas.openxmlformats.org/officeDocument/2006/relationships/hyperlink" Target="mailto:36@nevatk.ru" TargetMode="External"/><Relationship Id="rId4" Type="http://schemas.openxmlformats.org/officeDocument/2006/relationships/hyperlink" Target="mailto:78@nevatk.ru" TargetMode="External"/><Relationship Id="rId9" Type="http://schemas.openxmlformats.org/officeDocument/2006/relationships/hyperlink" Target="mailto:63@nevatk.ru" TargetMode="External"/><Relationship Id="rId14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23@nevatk.ru" TargetMode="External"/><Relationship Id="rId13" Type="http://schemas.openxmlformats.org/officeDocument/2006/relationships/hyperlink" Target="mailto:64@nevatk.ru" TargetMode="External"/><Relationship Id="rId3" Type="http://schemas.openxmlformats.org/officeDocument/2006/relationships/hyperlink" Target="https://nevatk.ru/" TargetMode="External"/><Relationship Id="rId7" Type="http://schemas.openxmlformats.org/officeDocument/2006/relationships/hyperlink" Target="mailto:34@nevatk.ru" TargetMode="External"/><Relationship Id="rId12" Type="http://schemas.openxmlformats.org/officeDocument/2006/relationships/hyperlink" Target="mailto:52@nevatk.ru" TargetMode="External"/><Relationship Id="rId2" Type="http://schemas.openxmlformats.org/officeDocument/2006/relationships/hyperlink" Target="https://nevatk.ru/calc-mini/" TargetMode="External"/><Relationship Id="rId1" Type="http://schemas.openxmlformats.org/officeDocument/2006/relationships/hyperlink" Target="http://www.nevatk.ru/" TargetMode="External"/><Relationship Id="rId6" Type="http://schemas.openxmlformats.org/officeDocument/2006/relationships/hyperlink" Target="mailto:61@nevatk.ru" TargetMode="External"/><Relationship Id="rId11" Type="http://schemas.openxmlformats.org/officeDocument/2006/relationships/hyperlink" Target="mailto:116@nevatk.ru" TargetMode="External"/><Relationship Id="rId5" Type="http://schemas.openxmlformats.org/officeDocument/2006/relationships/hyperlink" Target="mailto:77@nevatk.ru" TargetMode="External"/><Relationship Id="rId15" Type="http://schemas.openxmlformats.org/officeDocument/2006/relationships/drawing" Target="../drawings/drawing7.xml"/><Relationship Id="rId10" Type="http://schemas.openxmlformats.org/officeDocument/2006/relationships/hyperlink" Target="mailto:36@nevatk.ru" TargetMode="External"/><Relationship Id="rId4" Type="http://schemas.openxmlformats.org/officeDocument/2006/relationships/hyperlink" Target="mailto:78@nevatk.ru" TargetMode="External"/><Relationship Id="rId9" Type="http://schemas.openxmlformats.org/officeDocument/2006/relationships/hyperlink" Target="mailto:63@nevatk.ru" TargetMode="External"/><Relationship Id="rId14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34@nevatk.ru" TargetMode="External"/><Relationship Id="rId13" Type="http://schemas.openxmlformats.org/officeDocument/2006/relationships/hyperlink" Target="mailto:52@nevatk.ru" TargetMode="External"/><Relationship Id="rId3" Type="http://schemas.openxmlformats.org/officeDocument/2006/relationships/hyperlink" Target="https://nevatk.ru/calc-mini/" TargetMode="External"/><Relationship Id="rId7" Type="http://schemas.openxmlformats.org/officeDocument/2006/relationships/hyperlink" Target="mailto:61@nevatk.ru" TargetMode="External"/><Relationship Id="rId12" Type="http://schemas.openxmlformats.org/officeDocument/2006/relationships/hyperlink" Target="mailto:116@nevatk.ru" TargetMode="External"/><Relationship Id="rId2" Type="http://schemas.openxmlformats.org/officeDocument/2006/relationships/hyperlink" Target="http://www.nevatk.ru/" TargetMode="External"/><Relationship Id="rId16" Type="http://schemas.openxmlformats.org/officeDocument/2006/relationships/drawing" Target="../drawings/drawing8.xml"/><Relationship Id="rId1" Type="http://schemas.openxmlformats.org/officeDocument/2006/relationships/hyperlink" Target="http://www.nevatk.ru/" TargetMode="External"/><Relationship Id="rId6" Type="http://schemas.openxmlformats.org/officeDocument/2006/relationships/hyperlink" Target="mailto:77@nevatk.ru" TargetMode="External"/><Relationship Id="rId11" Type="http://schemas.openxmlformats.org/officeDocument/2006/relationships/hyperlink" Target="mailto:36@nevatk.ru" TargetMode="External"/><Relationship Id="rId5" Type="http://schemas.openxmlformats.org/officeDocument/2006/relationships/hyperlink" Target="mailto:78@nevatk.ru" TargetMode="External"/><Relationship Id="rId15" Type="http://schemas.openxmlformats.org/officeDocument/2006/relationships/printerSettings" Target="../printerSettings/printerSettings8.bin"/><Relationship Id="rId10" Type="http://schemas.openxmlformats.org/officeDocument/2006/relationships/hyperlink" Target="mailto:63@nevatk.ru" TargetMode="External"/><Relationship Id="rId4" Type="http://schemas.openxmlformats.org/officeDocument/2006/relationships/hyperlink" Target="https://nevatk.ru/" TargetMode="External"/><Relationship Id="rId9" Type="http://schemas.openxmlformats.org/officeDocument/2006/relationships/hyperlink" Target="mailto:23@nevatk.ru" TargetMode="External"/><Relationship Id="rId14" Type="http://schemas.openxmlformats.org/officeDocument/2006/relationships/hyperlink" Target="mailto:64@nevatk.ru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23@nevatk.ru" TargetMode="External"/><Relationship Id="rId13" Type="http://schemas.openxmlformats.org/officeDocument/2006/relationships/hyperlink" Target="mailto:64@nevatk.ru" TargetMode="External"/><Relationship Id="rId3" Type="http://schemas.openxmlformats.org/officeDocument/2006/relationships/hyperlink" Target="https://nevatk.ru/" TargetMode="External"/><Relationship Id="rId7" Type="http://schemas.openxmlformats.org/officeDocument/2006/relationships/hyperlink" Target="mailto:34@nevatk.ru" TargetMode="External"/><Relationship Id="rId12" Type="http://schemas.openxmlformats.org/officeDocument/2006/relationships/hyperlink" Target="mailto:52@nevatk.ru" TargetMode="External"/><Relationship Id="rId2" Type="http://schemas.openxmlformats.org/officeDocument/2006/relationships/hyperlink" Target="https://nevatk.ru/calc-mini/" TargetMode="External"/><Relationship Id="rId1" Type="http://schemas.openxmlformats.org/officeDocument/2006/relationships/hyperlink" Target="http://www.nevatk.ru/" TargetMode="External"/><Relationship Id="rId6" Type="http://schemas.openxmlformats.org/officeDocument/2006/relationships/hyperlink" Target="mailto:61@nevatk.ru" TargetMode="External"/><Relationship Id="rId11" Type="http://schemas.openxmlformats.org/officeDocument/2006/relationships/hyperlink" Target="mailto:116@nevatk.ru" TargetMode="External"/><Relationship Id="rId5" Type="http://schemas.openxmlformats.org/officeDocument/2006/relationships/hyperlink" Target="mailto:77@nevatk.ru" TargetMode="External"/><Relationship Id="rId15" Type="http://schemas.openxmlformats.org/officeDocument/2006/relationships/drawing" Target="../drawings/drawing9.xml"/><Relationship Id="rId10" Type="http://schemas.openxmlformats.org/officeDocument/2006/relationships/hyperlink" Target="mailto:36@nevatk.ru" TargetMode="External"/><Relationship Id="rId4" Type="http://schemas.openxmlformats.org/officeDocument/2006/relationships/hyperlink" Target="mailto:78@nevatk.ru" TargetMode="External"/><Relationship Id="rId9" Type="http://schemas.openxmlformats.org/officeDocument/2006/relationships/hyperlink" Target="mailto:63@nevatk.ru" TargetMode="External"/><Relationship Id="rId1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2:AO162"/>
  <sheetViews>
    <sheetView showGridLines="0" tabSelected="1" zoomScale="85" zoomScaleNormal="85" workbookViewId="0">
      <pane ySplit="7" topLeftCell="A8" activePane="bottomLeft" state="frozen"/>
      <selection activeCell="B8" sqref="B8"/>
      <selection pane="bottomLeft" activeCell="S19" sqref="S19"/>
    </sheetView>
  </sheetViews>
  <sheetFormatPr defaultColWidth="8.7109375" defaultRowHeight="12" x14ac:dyDescent="0.2"/>
  <cols>
    <col min="1" max="1" width="22.42578125" style="1" customWidth="1"/>
    <col min="2" max="2" width="8" style="1" customWidth="1"/>
    <col min="3" max="20" width="8.7109375" style="1" customWidth="1"/>
    <col min="21" max="21" width="7.7109375" style="1" bestFit="1" customWidth="1"/>
    <col min="22" max="29" width="13.42578125" style="1" customWidth="1"/>
    <col min="30" max="30" width="6.85546875" style="1" customWidth="1"/>
    <col min="31" max="16384" width="8.7109375" style="1"/>
  </cols>
  <sheetData>
    <row r="2" spans="1:41" ht="19.5" customHeight="1" x14ac:dyDescent="0.2">
      <c r="A2" s="195" t="s">
        <v>0</v>
      </c>
      <c r="B2" s="195"/>
      <c r="C2" s="195"/>
      <c r="E2" s="29" t="s">
        <v>195</v>
      </c>
      <c r="F2" s="29"/>
      <c r="G2" s="29"/>
      <c r="H2" s="29"/>
      <c r="I2" s="29"/>
      <c r="J2" s="29"/>
      <c r="K2" s="29"/>
      <c r="L2" s="32"/>
      <c r="M2" s="32"/>
      <c r="N2" s="158"/>
      <c r="O2" s="158"/>
      <c r="P2" s="158"/>
      <c r="Q2" s="158"/>
      <c r="R2" s="158"/>
      <c r="S2" s="204" t="s">
        <v>142</v>
      </c>
      <c r="T2" s="204"/>
    </row>
    <row r="3" spans="1:41" ht="19.5" customHeight="1" x14ac:dyDescent="0.2">
      <c r="A3" s="30"/>
      <c r="B3" s="30"/>
      <c r="C3" s="30"/>
      <c r="E3" s="29" t="s">
        <v>196</v>
      </c>
      <c r="F3" s="29"/>
      <c r="G3" s="29"/>
      <c r="H3" s="29"/>
      <c r="I3" s="29"/>
      <c r="J3" s="29"/>
      <c r="K3" s="29"/>
      <c r="L3" s="31"/>
      <c r="M3" s="31"/>
      <c r="N3" s="31"/>
      <c r="O3" s="28"/>
      <c r="P3" s="28"/>
      <c r="Q3" s="28"/>
      <c r="R3" s="203" t="s">
        <v>55</v>
      </c>
      <c r="S3" s="203"/>
      <c r="T3" s="203"/>
    </row>
    <row r="4" spans="1:41" ht="19.5" customHeight="1" thickBot="1" x14ac:dyDescent="0.25">
      <c r="F4" s="154"/>
      <c r="G4" s="154"/>
      <c r="H4" s="154"/>
      <c r="I4" s="154"/>
      <c r="J4" s="154"/>
      <c r="K4" s="154"/>
      <c r="L4" s="155"/>
      <c r="M4" s="155"/>
      <c r="N4" s="155"/>
      <c r="O4" s="156"/>
      <c r="P4" s="156"/>
      <c r="Q4" s="156"/>
      <c r="R4" s="157"/>
      <c r="U4" s="15"/>
      <c r="V4" s="15"/>
      <c r="W4" s="53"/>
      <c r="X4" s="54"/>
      <c r="Y4" s="54"/>
      <c r="Z4" s="54"/>
      <c r="AA4" s="54"/>
      <c r="AB4" s="54"/>
      <c r="AC4" s="54"/>
    </row>
    <row r="5" spans="1:41" ht="13.9" customHeight="1" thickBot="1" x14ac:dyDescent="0.25">
      <c r="A5" s="2"/>
      <c r="B5" s="196" t="s">
        <v>149</v>
      </c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8"/>
      <c r="U5" s="205" t="s">
        <v>143</v>
      </c>
      <c r="V5" s="206"/>
      <c r="W5" s="206"/>
      <c r="X5" s="206"/>
      <c r="Y5" s="206"/>
      <c r="Z5" s="206"/>
      <c r="AA5" s="206"/>
      <c r="AB5" s="206"/>
    </row>
    <row r="6" spans="1:41" ht="13.5" customHeight="1" x14ac:dyDescent="0.2">
      <c r="A6" s="9"/>
      <c r="B6" s="213" t="s">
        <v>1</v>
      </c>
      <c r="C6" s="199" t="s">
        <v>104</v>
      </c>
      <c r="D6" s="199" t="s">
        <v>105</v>
      </c>
      <c r="E6" s="199" t="s">
        <v>106</v>
      </c>
      <c r="F6" s="199" t="s">
        <v>107</v>
      </c>
      <c r="G6" s="199" t="s">
        <v>108</v>
      </c>
      <c r="H6" s="199" t="s">
        <v>109</v>
      </c>
      <c r="I6" s="199" t="s">
        <v>110</v>
      </c>
      <c r="J6" s="199" t="s">
        <v>111</v>
      </c>
      <c r="K6" s="207" t="s">
        <v>31</v>
      </c>
      <c r="L6" s="209" t="s">
        <v>112</v>
      </c>
      <c r="M6" s="199" t="s">
        <v>113</v>
      </c>
      <c r="N6" s="199" t="s">
        <v>114</v>
      </c>
      <c r="O6" s="199" t="s">
        <v>115</v>
      </c>
      <c r="P6" s="199" t="s">
        <v>116</v>
      </c>
      <c r="Q6" s="199" t="s">
        <v>117</v>
      </c>
      <c r="R6" s="199" t="s">
        <v>118</v>
      </c>
      <c r="S6" s="199" t="s">
        <v>119</v>
      </c>
      <c r="T6" s="207" t="s">
        <v>120</v>
      </c>
    </row>
    <row r="7" spans="1:41" ht="12.75" customHeight="1" thickBot="1" x14ac:dyDescent="0.25">
      <c r="A7" s="9"/>
      <c r="B7" s="214"/>
      <c r="C7" s="200"/>
      <c r="D7" s="200"/>
      <c r="E7" s="200"/>
      <c r="F7" s="200"/>
      <c r="G7" s="200"/>
      <c r="H7" s="200"/>
      <c r="I7" s="200"/>
      <c r="J7" s="200"/>
      <c r="K7" s="208"/>
      <c r="L7" s="210"/>
      <c r="M7" s="200"/>
      <c r="N7" s="200"/>
      <c r="O7" s="200"/>
      <c r="P7" s="200"/>
      <c r="Q7" s="200"/>
      <c r="R7" s="200"/>
      <c r="S7" s="200"/>
      <c r="T7" s="208"/>
    </row>
    <row r="8" spans="1:41" ht="12.75" x14ac:dyDescent="0.2">
      <c r="A8" s="85" t="s">
        <v>152</v>
      </c>
      <c r="B8" s="100">
        <v>2000</v>
      </c>
      <c r="C8" s="170">
        <v>39.0625</v>
      </c>
      <c r="D8" s="83">
        <v>38.46153846153846</v>
      </c>
      <c r="E8" s="83">
        <v>36.764705882352942</v>
      </c>
      <c r="F8" s="83">
        <v>36.231884057971016</v>
      </c>
      <c r="G8" s="83">
        <v>35.714285714285715</v>
      </c>
      <c r="H8" s="83">
        <v>35.211267605633807</v>
      </c>
      <c r="I8" s="83">
        <v>34.722222222222221</v>
      </c>
      <c r="J8" s="83">
        <v>34.246575342465754</v>
      </c>
      <c r="K8" s="84">
        <v>33.333333333333336</v>
      </c>
      <c r="L8" s="130">
        <v>9671.875</v>
      </c>
      <c r="M8" s="131">
        <v>9523.076923076922</v>
      </c>
      <c r="N8" s="131">
        <v>9102.9411764705892</v>
      </c>
      <c r="O8" s="131">
        <v>8971.0144927536239</v>
      </c>
      <c r="P8" s="131">
        <v>8842.8571428571431</v>
      </c>
      <c r="Q8" s="131">
        <v>8718.3098591549297</v>
      </c>
      <c r="R8" s="131">
        <v>8597.2222222222226</v>
      </c>
      <c r="S8" s="131">
        <v>8479.4520547945212</v>
      </c>
      <c r="T8" s="132">
        <v>8253.3333333333339</v>
      </c>
      <c r="U8" s="129"/>
      <c r="V8" s="50"/>
      <c r="W8" s="71"/>
      <c r="X8" s="4"/>
    </row>
    <row r="9" spans="1:41" ht="12.75" x14ac:dyDescent="0.2">
      <c r="A9" s="75" t="s">
        <v>157</v>
      </c>
      <c r="B9" s="101">
        <v>1200</v>
      </c>
      <c r="C9" s="171">
        <v>22.739062500000003</v>
      </c>
      <c r="D9" s="5">
        <v>22.389230769230771</v>
      </c>
      <c r="E9" s="5">
        <v>21.401470588235298</v>
      </c>
      <c r="F9" s="5">
        <v>21.091304347826092</v>
      </c>
      <c r="G9" s="5">
        <v>20.790000000000003</v>
      </c>
      <c r="H9" s="5">
        <v>20.497183098591556</v>
      </c>
      <c r="I9" s="5">
        <v>20.212500000000006</v>
      </c>
      <c r="J9" s="5">
        <v>19.93561643835617</v>
      </c>
      <c r="K9" s="24">
        <v>19.828462500000008</v>
      </c>
      <c r="L9" s="143">
        <v>6366.9375000000009</v>
      </c>
      <c r="M9" s="144">
        <v>6268.9846153846156</v>
      </c>
      <c r="N9" s="144">
        <v>5992.4117647058838</v>
      </c>
      <c r="O9" s="144">
        <v>5905.5652173913059</v>
      </c>
      <c r="P9" s="144">
        <v>5821.2000000000007</v>
      </c>
      <c r="Q9" s="144">
        <v>5739.2112676056358</v>
      </c>
      <c r="R9" s="144">
        <v>5659.5000000000018</v>
      </c>
      <c r="S9" s="144">
        <v>5581.9726027397273</v>
      </c>
      <c r="T9" s="145">
        <v>5551.9695000000011</v>
      </c>
      <c r="U9" s="129"/>
      <c r="V9" s="50"/>
      <c r="W9" s="149"/>
      <c r="X9" s="149"/>
      <c r="Y9" s="149"/>
      <c r="Z9" s="149"/>
      <c r="AA9" s="149"/>
      <c r="AB9" s="149"/>
      <c r="AC9" s="149"/>
      <c r="AD9" s="149"/>
      <c r="AE9" s="149"/>
      <c r="AF9" s="149"/>
      <c r="AG9" s="149"/>
      <c r="AH9" s="149"/>
      <c r="AI9" s="149"/>
      <c r="AJ9" s="149"/>
      <c r="AK9" s="149"/>
      <c r="AL9" s="149"/>
      <c r="AM9" s="149"/>
      <c r="AN9" s="149"/>
      <c r="AO9" s="149"/>
    </row>
    <row r="10" spans="1:41" ht="12.75" x14ac:dyDescent="0.2">
      <c r="A10" s="79" t="s">
        <v>2</v>
      </c>
      <c r="B10" s="102">
        <v>800</v>
      </c>
      <c r="C10" s="172">
        <v>18.974781947778091</v>
      </c>
      <c r="D10" s="72">
        <v>18.663388613100008</v>
      </c>
      <c r="E10" s="72">
        <v>18.4062375</v>
      </c>
      <c r="F10" s="72">
        <v>18.197865000000004</v>
      </c>
      <c r="G10" s="72">
        <v>18.001068750000002</v>
      </c>
      <c r="H10" s="72">
        <v>17.711662500000003</v>
      </c>
      <c r="I10" s="72">
        <v>17.422256250000004</v>
      </c>
      <c r="J10" s="72">
        <v>17.2023075</v>
      </c>
      <c r="K10" s="73">
        <v>16.993935</v>
      </c>
      <c r="L10" s="133">
        <v>5312.9389453778658</v>
      </c>
      <c r="M10" s="134">
        <v>5225.7488116680024</v>
      </c>
      <c r="N10" s="134">
        <v>5153.7465000000002</v>
      </c>
      <c r="O10" s="134">
        <v>5095.4022000000014</v>
      </c>
      <c r="P10" s="134">
        <v>5040.29925</v>
      </c>
      <c r="Q10" s="134">
        <v>4959.2655000000004</v>
      </c>
      <c r="R10" s="134">
        <v>4878.2317500000008</v>
      </c>
      <c r="S10" s="134">
        <v>4816.6460999999999</v>
      </c>
      <c r="T10" s="135">
        <v>4758.3018000000002</v>
      </c>
      <c r="U10" s="129"/>
      <c r="V10" s="50"/>
      <c r="W10" s="149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  <c r="AL10" s="149"/>
      <c r="AM10" s="149"/>
      <c r="AN10" s="149"/>
    </row>
    <row r="11" spans="1:41" ht="12.75" x14ac:dyDescent="0.2">
      <c r="A11" s="75" t="s">
        <v>3</v>
      </c>
      <c r="B11" s="101">
        <v>700</v>
      </c>
      <c r="C11" s="171">
        <v>15.556907619411009</v>
      </c>
      <c r="D11" s="5">
        <v>15.19353459472403</v>
      </c>
      <c r="E11" s="5">
        <v>14.702274822710482</v>
      </c>
      <c r="F11" s="5">
        <v>14.62491524125651</v>
      </c>
      <c r="G11" s="5">
        <v>14.281069271634497</v>
      </c>
      <c r="H11" s="5">
        <v>13.994528625000001</v>
      </c>
      <c r="I11" s="5">
        <v>13.759821308434168</v>
      </c>
      <c r="J11" s="5">
        <v>13.622737160903066</v>
      </c>
      <c r="K11" s="24">
        <v>13.537059568696137</v>
      </c>
      <c r="L11" s="143">
        <v>4355.934133435082</v>
      </c>
      <c r="M11" s="144">
        <v>4254.1896865227282</v>
      </c>
      <c r="N11" s="144">
        <v>4116.6369503589349</v>
      </c>
      <c r="O11" s="144">
        <v>4094.9762675518227</v>
      </c>
      <c r="P11" s="144">
        <v>3998.6993960576592</v>
      </c>
      <c r="Q11" s="144">
        <v>3918.4680150000004</v>
      </c>
      <c r="R11" s="144">
        <v>3852.7499663615667</v>
      </c>
      <c r="S11" s="144">
        <v>3814.3664050528582</v>
      </c>
      <c r="T11" s="145">
        <v>3790.3766792349184</v>
      </c>
      <c r="U11" s="129"/>
      <c r="V11" s="50"/>
      <c r="W11" s="149"/>
      <c r="X11" s="149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  <c r="AL11" s="149"/>
      <c r="AM11" s="149"/>
      <c r="AN11" s="149"/>
    </row>
    <row r="12" spans="1:41" ht="12.75" x14ac:dyDescent="0.2">
      <c r="A12" s="79" t="s">
        <v>167</v>
      </c>
      <c r="B12" s="102">
        <v>1200</v>
      </c>
      <c r="C12" s="172">
        <v>23.4375</v>
      </c>
      <c r="D12" s="72">
        <v>23.076923076923077</v>
      </c>
      <c r="E12" s="72">
        <v>22.058823529411768</v>
      </c>
      <c r="F12" s="72">
        <v>21.739130434782609</v>
      </c>
      <c r="G12" s="72">
        <v>21.428571428571431</v>
      </c>
      <c r="H12" s="72">
        <v>21.126760563380284</v>
      </c>
      <c r="I12" s="72">
        <v>20.833333333333336</v>
      </c>
      <c r="J12" s="72">
        <v>20.547945205479454</v>
      </c>
      <c r="K12" s="73">
        <v>20</v>
      </c>
      <c r="L12" s="133">
        <v>5390.625</v>
      </c>
      <c r="M12" s="134">
        <v>5307.6923076923076</v>
      </c>
      <c r="N12" s="134">
        <v>5073.5294117647063</v>
      </c>
      <c r="O12" s="134">
        <v>5000</v>
      </c>
      <c r="P12" s="134">
        <v>4928.5714285714284</v>
      </c>
      <c r="Q12" s="134">
        <v>4859.1549295774648</v>
      </c>
      <c r="R12" s="134">
        <v>4791.666666666667</v>
      </c>
      <c r="S12" s="134">
        <v>4726.0273972602745</v>
      </c>
      <c r="T12" s="135">
        <v>4600</v>
      </c>
      <c r="U12" s="129"/>
      <c r="V12" s="50"/>
      <c r="W12" s="149"/>
      <c r="X12" s="149"/>
      <c r="Y12" s="149"/>
      <c r="Z12" s="149"/>
      <c r="AA12" s="149"/>
      <c r="AB12" s="149"/>
      <c r="AC12" s="149"/>
      <c r="AD12" s="149"/>
      <c r="AE12" s="149"/>
      <c r="AF12" s="149"/>
      <c r="AG12" s="149"/>
      <c r="AH12" s="149"/>
      <c r="AI12" s="149"/>
      <c r="AJ12" s="149"/>
      <c r="AK12" s="149"/>
      <c r="AL12" s="149"/>
      <c r="AM12" s="149"/>
      <c r="AN12" s="149"/>
    </row>
    <row r="13" spans="1:41" ht="12.75" x14ac:dyDescent="0.2">
      <c r="A13" s="75" t="s">
        <v>153</v>
      </c>
      <c r="B13" s="101">
        <v>2500</v>
      </c>
      <c r="C13" s="171">
        <v>41.015625</v>
      </c>
      <c r="D13" s="5">
        <v>40.384615384615387</v>
      </c>
      <c r="E13" s="5">
        <v>38.602941176470594</v>
      </c>
      <c r="F13" s="5">
        <v>38.04347826086957</v>
      </c>
      <c r="G13" s="5">
        <v>37.5</v>
      </c>
      <c r="H13" s="5">
        <v>36.971830985915503</v>
      </c>
      <c r="I13" s="5">
        <v>36.458333333333336</v>
      </c>
      <c r="J13" s="5">
        <v>35.958904109589042</v>
      </c>
      <c r="K13" s="24">
        <v>35.000000000000007</v>
      </c>
      <c r="L13" s="143">
        <v>9023.4375</v>
      </c>
      <c r="M13" s="144">
        <v>8884.6153846153848</v>
      </c>
      <c r="N13" s="144">
        <v>8492.6470588235297</v>
      </c>
      <c r="O13" s="144">
        <v>8369.5652173913059</v>
      </c>
      <c r="P13" s="144">
        <v>8250.0000000000018</v>
      </c>
      <c r="Q13" s="144">
        <v>8133.8028169014096</v>
      </c>
      <c r="R13" s="144">
        <v>8020.8333333333348</v>
      </c>
      <c r="S13" s="144">
        <v>7910.9589041095896</v>
      </c>
      <c r="T13" s="145">
        <v>7700</v>
      </c>
      <c r="U13" s="129"/>
      <c r="V13" s="50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49"/>
    </row>
    <row r="14" spans="1:41" ht="12.75" x14ac:dyDescent="0.2">
      <c r="A14" s="79" t="s">
        <v>4</v>
      </c>
      <c r="B14" s="102">
        <v>800</v>
      </c>
      <c r="C14" s="172">
        <v>18.725102422667366</v>
      </c>
      <c r="D14" s="72">
        <v>18.43039742085784</v>
      </c>
      <c r="E14" s="72">
        <v>18.149229609133222</v>
      </c>
      <c r="F14" s="72">
        <v>17.793362361895316</v>
      </c>
      <c r="G14" s="72">
        <v>17.318872698911445</v>
      </c>
      <c r="H14" s="72">
        <v>17.013843629850374</v>
      </c>
      <c r="I14" s="72">
        <v>16.657976382612475</v>
      </c>
      <c r="J14" s="72">
        <v>16.591660312500004</v>
      </c>
      <c r="K14" s="73">
        <v>16.409334375000004</v>
      </c>
      <c r="L14" s="133">
        <v>5243.0286783468628</v>
      </c>
      <c r="M14" s="134">
        <v>5160.5112778401954</v>
      </c>
      <c r="N14" s="134">
        <v>5081.7842905573025</v>
      </c>
      <c r="O14" s="134">
        <v>4982.1414613306888</v>
      </c>
      <c r="P14" s="134">
        <v>4849.2843556952048</v>
      </c>
      <c r="Q14" s="134">
        <v>4763.876216358105</v>
      </c>
      <c r="R14" s="134">
        <v>4664.2333871314931</v>
      </c>
      <c r="S14" s="134">
        <v>4645.664887500001</v>
      </c>
      <c r="T14" s="135">
        <v>4594.6136250000009</v>
      </c>
      <c r="U14" s="129"/>
      <c r="V14" s="50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49"/>
    </row>
    <row r="15" spans="1:41" ht="12.75" x14ac:dyDescent="0.2">
      <c r="A15" s="75" t="s">
        <v>181</v>
      </c>
      <c r="B15" s="101">
        <v>3000</v>
      </c>
      <c r="C15" s="171">
        <v>46.265625</v>
      </c>
      <c r="D15" s="5">
        <v>45.634615384615387</v>
      </c>
      <c r="E15" s="5">
        <v>43.852941176470594</v>
      </c>
      <c r="F15" s="5">
        <v>43.29347826086957</v>
      </c>
      <c r="G15" s="5">
        <v>42.75</v>
      </c>
      <c r="H15" s="5">
        <v>42.221830985915503</v>
      </c>
      <c r="I15" s="5">
        <v>41.708333333333336</v>
      </c>
      <c r="J15" s="5">
        <v>41.208904109589042</v>
      </c>
      <c r="K15" s="24">
        <v>40.250000000000007</v>
      </c>
      <c r="L15" s="143">
        <v>12134.0625</v>
      </c>
      <c r="M15" s="144">
        <v>11970</v>
      </c>
      <c r="N15" s="144">
        <v>11506.764705882355</v>
      </c>
      <c r="O15" s="144">
        <v>11361.304347826088</v>
      </c>
      <c r="P15" s="144">
        <v>11220.000000000002</v>
      </c>
      <c r="Q15" s="144">
        <v>11082.676056338029</v>
      </c>
      <c r="R15" s="144">
        <v>10949.166666666666</v>
      </c>
      <c r="S15" s="144">
        <v>10819.315068493152</v>
      </c>
      <c r="T15" s="145">
        <v>10570</v>
      </c>
      <c r="U15" s="129"/>
      <c r="V15" s="50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49"/>
    </row>
    <row r="16" spans="1:41" ht="12.75" x14ac:dyDescent="0.2">
      <c r="A16" s="79" t="s">
        <v>5</v>
      </c>
      <c r="B16" s="102">
        <v>700</v>
      </c>
      <c r="C16" s="172">
        <v>20.278536913811049</v>
      </c>
      <c r="D16" s="72">
        <v>19.94551190471504</v>
      </c>
      <c r="E16" s="72">
        <v>19.393659796679447</v>
      </c>
      <c r="F16" s="72">
        <v>18.889109297904049</v>
      </c>
      <c r="G16" s="72">
        <v>18.589532439256153</v>
      </c>
      <c r="H16" s="72">
        <v>18.289955580608254</v>
      </c>
      <c r="I16" s="72">
        <v>18.037680331220557</v>
      </c>
      <c r="J16" s="72">
        <v>17.675034660225744</v>
      </c>
      <c r="K16" s="73">
        <v>17.42275941083804</v>
      </c>
      <c r="L16" s="133">
        <v>5677.9903358670936</v>
      </c>
      <c r="M16" s="134">
        <v>5584.7433333202116</v>
      </c>
      <c r="N16" s="134">
        <v>5430.2247430702455</v>
      </c>
      <c r="O16" s="134">
        <v>5288.9506034131336</v>
      </c>
      <c r="P16" s="134">
        <v>5205.069082991723</v>
      </c>
      <c r="Q16" s="134">
        <v>5121.1875625703115</v>
      </c>
      <c r="R16" s="134">
        <v>5050.550492741756</v>
      </c>
      <c r="S16" s="134">
        <v>4949.0097048632088</v>
      </c>
      <c r="T16" s="135">
        <v>4878.3726350346515</v>
      </c>
      <c r="U16" s="129"/>
      <c r="V16" s="50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49"/>
    </row>
    <row r="17" spans="1:40" ht="12.75" x14ac:dyDescent="0.2">
      <c r="A17" s="75" t="s">
        <v>154</v>
      </c>
      <c r="B17" s="101">
        <v>2000</v>
      </c>
      <c r="C17" s="171">
        <v>38</v>
      </c>
      <c r="D17" s="5">
        <v>37.5</v>
      </c>
      <c r="E17" s="5">
        <v>37</v>
      </c>
      <c r="F17" s="5">
        <v>36.5</v>
      </c>
      <c r="G17" s="5">
        <v>36</v>
      </c>
      <c r="H17" s="5">
        <v>35.5</v>
      </c>
      <c r="I17" s="5">
        <v>35.5</v>
      </c>
      <c r="J17" s="5">
        <v>35</v>
      </c>
      <c r="K17" s="24">
        <v>34.5</v>
      </c>
      <c r="L17" s="143">
        <v>8740</v>
      </c>
      <c r="M17" s="144">
        <v>8625</v>
      </c>
      <c r="N17" s="144">
        <v>8510</v>
      </c>
      <c r="O17" s="144">
        <v>8395</v>
      </c>
      <c r="P17" s="144">
        <v>8280</v>
      </c>
      <c r="Q17" s="144">
        <v>8165</v>
      </c>
      <c r="R17" s="144">
        <v>8165</v>
      </c>
      <c r="S17" s="144">
        <v>8050</v>
      </c>
      <c r="T17" s="145">
        <v>7935</v>
      </c>
      <c r="U17" s="129"/>
      <c r="V17" s="50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49"/>
    </row>
    <row r="18" spans="1:40" ht="12.75" x14ac:dyDescent="0.2">
      <c r="A18" s="79" t="s">
        <v>155</v>
      </c>
      <c r="B18" s="102">
        <v>3000</v>
      </c>
      <c r="C18" s="172">
        <v>54.323181818181823</v>
      </c>
      <c r="D18" s="72">
        <v>52.417105263157893</v>
      </c>
      <c r="E18" s="72">
        <v>50.64025423728814</v>
      </c>
      <c r="F18" s="72">
        <v>49.796250000000008</v>
      </c>
      <c r="G18" s="72">
        <v>48.979918032786898</v>
      </c>
      <c r="H18" s="72">
        <v>48.189919354838715</v>
      </c>
      <c r="I18" s="72">
        <v>47.425000000000004</v>
      </c>
      <c r="J18" s="72">
        <v>46.683984375000001</v>
      </c>
      <c r="K18" s="73">
        <v>44.593656716417925</v>
      </c>
      <c r="L18" s="133">
        <v>11714.0625</v>
      </c>
      <c r="M18" s="134">
        <v>11533.846153846154</v>
      </c>
      <c r="N18" s="134">
        <v>11025.000000000002</v>
      </c>
      <c r="O18" s="134">
        <v>10865.217391304348</v>
      </c>
      <c r="P18" s="134">
        <v>10710.000000000002</v>
      </c>
      <c r="Q18" s="134">
        <v>10559.154929577466</v>
      </c>
      <c r="R18" s="134">
        <v>10412.500000000002</v>
      </c>
      <c r="S18" s="134">
        <v>10269.863013698632</v>
      </c>
      <c r="T18" s="135">
        <v>9996</v>
      </c>
      <c r="U18" s="129"/>
      <c r="V18" s="50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49"/>
    </row>
    <row r="19" spans="1:40" ht="12.75" x14ac:dyDescent="0.2">
      <c r="A19" s="75" t="s">
        <v>189</v>
      </c>
      <c r="B19" s="101">
        <v>1000</v>
      </c>
      <c r="C19" s="171">
        <v>20.475000000000005</v>
      </c>
      <c r="D19" s="5">
        <v>20.329787234042552</v>
      </c>
      <c r="E19" s="5">
        <v>20.186619718309863</v>
      </c>
      <c r="F19" s="5">
        <v>19.906250000000004</v>
      </c>
      <c r="G19" s="5">
        <v>19.63356164383562</v>
      </c>
      <c r="H19" s="5">
        <v>19.368243243243246</v>
      </c>
      <c r="I19" s="5">
        <v>19.11</v>
      </c>
      <c r="J19" s="5">
        <v>18.613636363636367</v>
      </c>
      <c r="K19" s="24">
        <v>17.915625000000002</v>
      </c>
      <c r="L19" s="143">
        <v>5211.818181818182</v>
      </c>
      <c r="M19" s="144">
        <v>5028.9473684210525</v>
      </c>
      <c r="N19" s="144">
        <v>4858.4745762711864</v>
      </c>
      <c r="O19" s="144">
        <v>4777.5000000000009</v>
      </c>
      <c r="P19" s="144">
        <v>4699.1803278688531</v>
      </c>
      <c r="Q19" s="144">
        <v>4623.3870967741941</v>
      </c>
      <c r="R19" s="144">
        <v>4550.0000000000009</v>
      </c>
      <c r="S19" s="144">
        <v>4478.90625</v>
      </c>
      <c r="T19" s="145">
        <v>4278.3582089552247</v>
      </c>
      <c r="U19" s="129"/>
      <c r="V19" s="50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49"/>
    </row>
    <row r="20" spans="1:40" ht="12.75" x14ac:dyDescent="0.2">
      <c r="A20" s="79" t="s">
        <v>158</v>
      </c>
      <c r="B20" s="102">
        <v>1200</v>
      </c>
      <c r="C20" s="172">
        <v>23.695136718750003</v>
      </c>
      <c r="D20" s="72">
        <v>23.419644230769233</v>
      </c>
      <c r="E20" s="72">
        <v>22.6417830882353</v>
      </c>
      <c r="F20" s="72">
        <v>22.397527173913051</v>
      </c>
      <c r="G20" s="72">
        <v>22.160250000000008</v>
      </c>
      <c r="H20" s="72">
        <v>21.929656690140853</v>
      </c>
      <c r="I20" s="72">
        <v>21.705468750000001</v>
      </c>
      <c r="J20" s="72">
        <v>21.487422945205484</v>
      </c>
      <c r="K20" s="73">
        <v>21.068775000000006</v>
      </c>
      <c r="L20" s="133">
        <v>6097.4279296875002</v>
      </c>
      <c r="M20" s="134">
        <v>6028.5548076923078</v>
      </c>
      <c r="N20" s="134">
        <v>5834.0895220588245</v>
      </c>
      <c r="O20" s="134">
        <v>5773.0255434782621</v>
      </c>
      <c r="P20" s="134">
        <v>5713.7062500000011</v>
      </c>
      <c r="Q20" s="134">
        <v>5656.057922535213</v>
      </c>
      <c r="R20" s="134">
        <v>5600.0109375000002</v>
      </c>
      <c r="S20" s="134">
        <v>5545.4994863013699</v>
      </c>
      <c r="T20" s="135">
        <v>5440.8375000000005</v>
      </c>
      <c r="U20" s="129"/>
      <c r="V20" s="50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49"/>
    </row>
    <row r="21" spans="1:40" ht="12.75" x14ac:dyDescent="0.2">
      <c r="A21" s="75" t="s">
        <v>7</v>
      </c>
      <c r="B21" s="101">
        <v>700</v>
      </c>
      <c r="C21" s="171">
        <v>14.656381870530785</v>
      </c>
      <c r="D21" s="5">
        <v>14.128312141944006</v>
      </c>
      <c r="E21" s="5">
        <v>13.778985742830004</v>
      </c>
      <c r="F21" s="5">
        <v>13.423190336325007</v>
      </c>
      <c r="G21" s="5">
        <v>13.206847500000002</v>
      </c>
      <c r="H21" s="5">
        <v>12.915787500000004</v>
      </c>
      <c r="I21" s="5">
        <v>12.612600000000002</v>
      </c>
      <c r="J21" s="5">
        <v>12.454942500000001</v>
      </c>
      <c r="K21" s="24">
        <v>12.129388858125003</v>
      </c>
      <c r="L21" s="143">
        <v>4103.7869237486202</v>
      </c>
      <c r="M21" s="144">
        <v>3955.9273997443215</v>
      </c>
      <c r="N21" s="144">
        <v>3858.1160079924011</v>
      </c>
      <c r="O21" s="144">
        <v>3758.4932941710022</v>
      </c>
      <c r="P21" s="144">
        <v>3697.9173000000005</v>
      </c>
      <c r="Q21" s="144">
        <v>3616.4205000000011</v>
      </c>
      <c r="R21" s="144">
        <v>3531.5280000000007</v>
      </c>
      <c r="S21" s="144">
        <v>3487.3839000000003</v>
      </c>
      <c r="T21" s="145">
        <v>3396.2288802750008</v>
      </c>
      <c r="U21" s="129"/>
      <c r="V21" s="50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49"/>
    </row>
    <row r="22" spans="1:40" ht="12.75" x14ac:dyDescent="0.2">
      <c r="A22" s="79" t="s">
        <v>156</v>
      </c>
      <c r="B22" s="102">
        <v>2000</v>
      </c>
      <c r="C22" s="172">
        <v>28.125</v>
      </c>
      <c r="D22" s="72">
        <v>27.69230769230769</v>
      </c>
      <c r="E22" s="72">
        <v>26.47058823529412</v>
      </c>
      <c r="F22" s="72">
        <v>26.086956521739133</v>
      </c>
      <c r="G22" s="72">
        <v>25.714285714285715</v>
      </c>
      <c r="H22" s="72">
        <v>25.35211267605634</v>
      </c>
      <c r="I22" s="72">
        <v>25</v>
      </c>
      <c r="J22" s="72">
        <v>24.657534246575342</v>
      </c>
      <c r="K22" s="73">
        <v>24</v>
      </c>
      <c r="L22" s="133">
        <v>6250</v>
      </c>
      <c r="M22" s="134">
        <v>6153.8461538461534</v>
      </c>
      <c r="N22" s="134">
        <v>5882.3529411764712</v>
      </c>
      <c r="O22" s="134">
        <v>5797.1014492753629</v>
      </c>
      <c r="P22" s="134">
        <v>5714.2857142857147</v>
      </c>
      <c r="Q22" s="134">
        <v>5633.8028169014087</v>
      </c>
      <c r="R22" s="134">
        <v>5555.5555555555557</v>
      </c>
      <c r="S22" s="134">
        <v>5479.4520547945203</v>
      </c>
      <c r="T22" s="135">
        <v>5333.333333333333</v>
      </c>
      <c r="U22" s="129"/>
      <c r="V22" s="50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49"/>
    </row>
    <row r="23" spans="1:40" ht="12.75" x14ac:dyDescent="0.2">
      <c r="A23" s="75" t="s">
        <v>159</v>
      </c>
      <c r="B23" s="101">
        <v>1200</v>
      </c>
      <c r="C23" s="171">
        <v>18.71875</v>
      </c>
      <c r="D23" s="5">
        <v>18.46153846153846</v>
      </c>
      <c r="E23" s="5">
        <v>17.735294117647058</v>
      </c>
      <c r="F23" s="5">
        <v>17.507246376811594</v>
      </c>
      <c r="G23" s="5">
        <v>17.285714285714285</v>
      </c>
      <c r="H23" s="5">
        <v>17.070422535211268</v>
      </c>
      <c r="I23" s="5">
        <v>16.861111111111111</v>
      </c>
      <c r="J23" s="5">
        <v>16.657534246575342</v>
      </c>
      <c r="K23" s="24">
        <v>16.266666666666666</v>
      </c>
      <c r="L23" s="143">
        <v>5241.25</v>
      </c>
      <c r="M23" s="144">
        <v>5169.2307692307686</v>
      </c>
      <c r="N23" s="144">
        <v>4965.8823529411766</v>
      </c>
      <c r="O23" s="144">
        <v>4902.028985507246</v>
      </c>
      <c r="P23" s="144">
        <v>4840</v>
      </c>
      <c r="Q23" s="144">
        <v>4779.7183098591549</v>
      </c>
      <c r="R23" s="144">
        <v>4721.1111111111113</v>
      </c>
      <c r="S23" s="144">
        <v>4664.1095890410952</v>
      </c>
      <c r="T23" s="145">
        <v>4554.6666666666661</v>
      </c>
      <c r="U23" s="129"/>
      <c r="V23" s="50"/>
      <c r="W23" s="149"/>
      <c r="X23" s="149"/>
      <c r="Y23" s="149"/>
      <c r="Z23" s="149"/>
      <c r="AA23" s="149"/>
      <c r="AB23" s="149"/>
      <c r="AC23" s="149"/>
      <c r="AD23" s="149"/>
      <c r="AE23" s="149"/>
      <c r="AF23" s="149"/>
      <c r="AG23" s="149"/>
      <c r="AH23" s="149"/>
      <c r="AI23" s="149"/>
      <c r="AJ23" s="149"/>
      <c r="AK23" s="149"/>
      <c r="AL23" s="149"/>
      <c r="AM23" s="149"/>
      <c r="AN23" s="149"/>
    </row>
    <row r="24" spans="1:40" ht="12.75" x14ac:dyDescent="0.2">
      <c r="A24" s="79" t="s">
        <v>8</v>
      </c>
      <c r="B24" s="102">
        <v>700</v>
      </c>
      <c r="C24" s="172">
        <v>18.942645425235298</v>
      </c>
      <c r="D24" s="72">
        <v>18.68413565777654</v>
      </c>
      <c r="E24" s="72">
        <v>18.353024392955184</v>
      </c>
      <c r="F24" s="72">
        <v>18.062422874999999</v>
      </c>
      <c r="G24" s="72">
        <v>17.770701374999998</v>
      </c>
      <c r="H24" s="72">
        <v>17.551910250000002</v>
      </c>
      <c r="I24" s="72">
        <v>17.272343812500008</v>
      </c>
      <c r="J24" s="72">
        <v>17.017087500000002</v>
      </c>
      <c r="K24" s="73">
        <v>16.773986250000004</v>
      </c>
      <c r="L24" s="133">
        <v>5303.940719065884</v>
      </c>
      <c r="M24" s="134">
        <v>5231.5579841774315</v>
      </c>
      <c r="N24" s="134">
        <v>5138.8468300274517</v>
      </c>
      <c r="O24" s="134">
        <v>5057.4784049999998</v>
      </c>
      <c r="P24" s="134">
        <v>4975.7963849999996</v>
      </c>
      <c r="Q24" s="134">
        <v>4914.5348700000004</v>
      </c>
      <c r="R24" s="134">
        <v>4836.2562675000027</v>
      </c>
      <c r="S24" s="134">
        <v>4764.7845000000007</v>
      </c>
      <c r="T24" s="135">
        <v>4696.7161500000011</v>
      </c>
      <c r="U24" s="129"/>
      <c r="V24" s="50"/>
      <c r="W24" s="149"/>
      <c r="X24" s="149"/>
      <c r="Y24" s="149"/>
      <c r="Z24" s="149"/>
      <c r="AA24" s="149"/>
      <c r="AB24" s="149"/>
      <c r="AC24" s="149"/>
      <c r="AD24" s="149"/>
      <c r="AE24" s="149"/>
      <c r="AF24" s="149"/>
      <c r="AG24" s="149"/>
      <c r="AH24" s="149"/>
      <c r="AI24" s="149"/>
      <c r="AJ24" s="149"/>
      <c r="AK24" s="149"/>
      <c r="AL24" s="149"/>
      <c r="AM24" s="149"/>
      <c r="AN24" s="149"/>
    </row>
    <row r="25" spans="1:40" ht="12.75" x14ac:dyDescent="0.2">
      <c r="A25" s="75" t="s">
        <v>9</v>
      </c>
      <c r="B25" s="101">
        <v>700</v>
      </c>
      <c r="C25" s="171">
        <v>19.367408195841996</v>
      </c>
      <c r="D25" s="5">
        <v>18.431383056315394</v>
      </c>
      <c r="E25" s="5">
        <v>18.111043125000002</v>
      </c>
      <c r="F25" s="5">
        <v>17.819321625000004</v>
      </c>
      <c r="G25" s="5">
        <v>17.515445062500003</v>
      </c>
      <c r="H25" s="5">
        <v>17.199413437500006</v>
      </c>
      <c r="I25" s="5">
        <v>16.883381812500005</v>
      </c>
      <c r="J25" s="5">
        <v>16.567350187500004</v>
      </c>
      <c r="K25" s="24">
        <v>16.287783750000003</v>
      </c>
      <c r="L25" s="143">
        <v>5422.8742948357585</v>
      </c>
      <c r="M25" s="144">
        <v>5160.7872557683104</v>
      </c>
      <c r="N25" s="144">
        <v>5071.0920750000005</v>
      </c>
      <c r="O25" s="144">
        <v>4989.4100550000012</v>
      </c>
      <c r="P25" s="144">
        <v>4904.3246175000013</v>
      </c>
      <c r="Q25" s="144">
        <v>4815.8357625000017</v>
      </c>
      <c r="R25" s="144">
        <v>4727.3469075000012</v>
      </c>
      <c r="S25" s="144">
        <v>4638.8580525000016</v>
      </c>
      <c r="T25" s="145">
        <v>4560.5794500000011</v>
      </c>
      <c r="U25" s="129"/>
      <c r="V25" s="50"/>
      <c r="W25" s="149"/>
      <c r="X25" s="149"/>
      <c r="Y25" s="149"/>
      <c r="Z25" s="149"/>
      <c r="AA25" s="149"/>
      <c r="AB25" s="149"/>
      <c r="AC25" s="149"/>
      <c r="AD25" s="149"/>
      <c r="AE25" s="149"/>
      <c r="AF25" s="149"/>
      <c r="AG25" s="149"/>
      <c r="AH25" s="149"/>
      <c r="AI25" s="149"/>
      <c r="AJ25" s="149"/>
      <c r="AK25" s="149"/>
      <c r="AL25" s="149"/>
      <c r="AM25" s="149"/>
      <c r="AN25" s="149"/>
    </row>
    <row r="26" spans="1:40" ht="12.75" x14ac:dyDescent="0.2">
      <c r="A26" s="79" t="s">
        <v>10</v>
      </c>
      <c r="B26" s="102">
        <v>650</v>
      </c>
      <c r="C26" s="172">
        <v>13.455535373280007</v>
      </c>
      <c r="D26" s="72">
        <v>13.196775077640003</v>
      </c>
      <c r="E26" s="72">
        <v>12.954187300477505</v>
      </c>
      <c r="F26" s="72">
        <v>12.840979671135006</v>
      </c>
      <c r="G26" s="72">
        <v>12.566046857017506</v>
      </c>
      <c r="H26" s="72">
        <v>12.210251450512503</v>
      </c>
      <c r="I26" s="72">
        <v>11.805938488575004</v>
      </c>
      <c r="J26" s="72">
        <v>11.466315600547503</v>
      </c>
      <c r="K26" s="73">
        <v>11.466315600547503</v>
      </c>
      <c r="L26" s="133">
        <v>3767.5499045184019</v>
      </c>
      <c r="M26" s="134">
        <v>3695.097021739201</v>
      </c>
      <c r="N26" s="134">
        <v>3627.1724441337014</v>
      </c>
      <c r="O26" s="134">
        <v>3595.4743079178015</v>
      </c>
      <c r="P26" s="134">
        <v>3518.4931199649018</v>
      </c>
      <c r="Q26" s="134">
        <v>3418.870406143501</v>
      </c>
      <c r="R26" s="134">
        <v>3305.6627768010012</v>
      </c>
      <c r="S26" s="134">
        <v>3210.568368153301</v>
      </c>
      <c r="T26" s="135">
        <v>3210.568368153301</v>
      </c>
      <c r="U26" s="129"/>
      <c r="V26" s="50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</row>
    <row r="27" spans="1:40" ht="12.75" x14ac:dyDescent="0.2">
      <c r="A27" s="75" t="s">
        <v>175</v>
      </c>
      <c r="B27" s="101">
        <v>1000</v>
      </c>
      <c r="C27" s="171">
        <v>20.443500000000004</v>
      </c>
      <c r="D27" s="5">
        <v>19.519500000000001</v>
      </c>
      <c r="E27" s="5">
        <v>19.057500000000005</v>
      </c>
      <c r="F27" s="5">
        <v>18.826500000000003</v>
      </c>
      <c r="G27" s="5">
        <v>18.364500000000003</v>
      </c>
      <c r="H27" s="5">
        <v>17.787000000000003</v>
      </c>
      <c r="I27" s="5">
        <v>17.4405</v>
      </c>
      <c r="J27" s="5">
        <v>17.4405</v>
      </c>
      <c r="K27" s="24">
        <v>17.430000000000003</v>
      </c>
      <c r="L27" s="143">
        <v>5724.18</v>
      </c>
      <c r="M27" s="144">
        <v>5465.46</v>
      </c>
      <c r="N27" s="144">
        <v>5336.1000000000013</v>
      </c>
      <c r="O27" s="144">
        <v>5271.420000000001</v>
      </c>
      <c r="P27" s="144">
        <v>5142.0600000000013</v>
      </c>
      <c r="Q27" s="144">
        <v>4980.3600000000006</v>
      </c>
      <c r="R27" s="144">
        <v>4883.34</v>
      </c>
      <c r="S27" s="144">
        <v>4883.34</v>
      </c>
      <c r="T27" s="145">
        <v>4880.4000000000005</v>
      </c>
      <c r="U27" s="129"/>
      <c r="V27" s="50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  <c r="AL27" s="149"/>
      <c r="AM27" s="149"/>
      <c r="AN27" s="149"/>
    </row>
    <row r="28" spans="1:40" ht="13.5" thickBot="1" x14ac:dyDescent="0.25">
      <c r="A28" s="175" t="s">
        <v>188</v>
      </c>
      <c r="B28" s="176">
        <v>6000</v>
      </c>
      <c r="C28" s="173">
        <v>103.359375</v>
      </c>
      <c r="D28" s="105">
        <v>96.92307692307692</v>
      </c>
      <c r="E28" s="105">
        <v>96.5</v>
      </c>
      <c r="F28" s="105">
        <v>96.08</v>
      </c>
      <c r="G28" s="105">
        <v>95.65</v>
      </c>
      <c r="H28" s="105">
        <v>95.15</v>
      </c>
      <c r="I28" s="105">
        <v>94.4</v>
      </c>
      <c r="J28" s="105">
        <v>94.05</v>
      </c>
      <c r="K28" s="106">
        <v>94</v>
      </c>
      <c r="L28" s="136">
        <v>20671.875</v>
      </c>
      <c r="M28" s="137">
        <v>19384.615384615383</v>
      </c>
      <c r="N28" s="137">
        <v>19300</v>
      </c>
      <c r="O28" s="137">
        <v>19216</v>
      </c>
      <c r="P28" s="137">
        <v>19130</v>
      </c>
      <c r="Q28" s="137">
        <v>19030</v>
      </c>
      <c r="R28" s="137">
        <v>18880</v>
      </c>
      <c r="S28" s="137">
        <v>18810</v>
      </c>
      <c r="T28" s="138">
        <v>18800</v>
      </c>
      <c r="U28" s="129"/>
      <c r="V28" s="50"/>
      <c r="W28" s="50"/>
    </row>
    <row r="29" spans="1:40" ht="23.25" customHeight="1" thickBot="1" x14ac:dyDescent="0.25">
      <c r="A29" s="112" t="s">
        <v>184</v>
      </c>
      <c r="B29" s="7"/>
      <c r="C29" s="8"/>
      <c r="D29" s="8"/>
      <c r="E29" s="8"/>
      <c r="F29" s="8"/>
      <c r="G29" s="8"/>
      <c r="H29" s="8"/>
      <c r="I29" s="8"/>
      <c r="J29" s="8"/>
      <c r="K29" s="8"/>
      <c r="L29" s="139"/>
      <c r="M29" s="139"/>
      <c r="N29" s="139"/>
      <c r="O29" s="139"/>
      <c r="P29" s="139"/>
      <c r="Q29" s="139"/>
      <c r="R29" s="139"/>
      <c r="S29" s="139"/>
      <c r="T29" s="139"/>
      <c r="U29" s="129"/>
      <c r="V29" s="3"/>
      <c r="W29" s="3"/>
    </row>
    <row r="30" spans="1:40" ht="12.75" x14ac:dyDescent="0.2">
      <c r="A30" s="113" t="s">
        <v>11</v>
      </c>
      <c r="B30" s="150">
        <v>2000</v>
      </c>
      <c r="C30" s="115">
        <v>29.104986094851181</v>
      </c>
      <c r="D30" s="115">
        <v>28.641623730213897</v>
      </c>
      <c r="E30" s="115">
        <v>28.394497135740679</v>
      </c>
      <c r="F30" s="115">
        <v>27.278683118270731</v>
      </c>
      <c r="G30" s="115">
        <v>26.951053163476708</v>
      </c>
      <c r="H30" s="115">
        <v>26.529814650170099</v>
      </c>
      <c r="I30" s="115">
        <v>26.192823839524802</v>
      </c>
      <c r="J30" s="115">
        <v>25.578297025540937</v>
      </c>
      <c r="K30" s="117">
        <v>25.422173997123416</v>
      </c>
      <c r="L30" s="140">
        <f t="shared" ref="L30:L51" si="0">C30*280</f>
        <v>8149.3961065583308</v>
      </c>
      <c r="M30" s="141">
        <f t="shared" ref="M30:M51" si="1">D30*280</f>
        <v>8019.6546444598916</v>
      </c>
      <c r="N30" s="141">
        <f t="shared" ref="N30:N51" si="2">E30*280</f>
        <v>7950.4591980073901</v>
      </c>
      <c r="O30" s="141">
        <f t="shared" ref="O30:O51" si="3">F30*280</f>
        <v>7638.0312731158047</v>
      </c>
      <c r="P30" s="141">
        <f t="shared" ref="P30:P51" si="4">G30*280</f>
        <v>7546.2948857734782</v>
      </c>
      <c r="Q30" s="141">
        <f t="shared" ref="Q30:Q51" si="5">H30*280</f>
        <v>7428.3481020476274</v>
      </c>
      <c r="R30" s="141">
        <f t="shared" ref="R30:R51" si="6">I30*280</f>
        <v>7333.9906750669443</v>
      </c>
      <c r="S30" s="141">
        <f t="shared" ref="S30:S51" si="7">J30*280</f>
        <v>7161.9231671514626</v>
      </c>
      <c r="T30" s="142">
        <f t="shared" ref="T30:T51" si="8">K30*280</f>
        <v>7118.2087191945566</v>
      </c>
      <c r="U30" s="129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149"/>
      <c r="AH30" s="149"/>
      <c r="AI30" s="149"/>
      <c r="AJ30" s="149"/>
      <c r="AK30" s="149"/>
      <c r="AL30" s="149"/>
      <c r="AM30" s="149"/>
      <c r="AN30" s="149"/>
    </row>
    <row r="31" spans="1:40" ht="12.75" x14ac:dyDescent="0.2">
      <c r="A31" s="80" t="s">
        <v>12</v>
      </c>
      <c r="B31" s="151">
        <v>2000</v>
      </c>
      <c r="C31" s="72">
        <v>33.069308547858924</v>
      </c>
      <c r="D31" s="72">
        <v>32.925151367749557</v>
      </c>
      <c r="E31" s="72">
        <v>32.544164534603354</v>
      </c>
      <c r="F31" s="72">
        <v>32.185643755500159</v>
      </c>
      <c r="G31" s="72">
        <v>31.697007080064495</v>
      </c>
      <c r="H31" s="72">
        <v>31.667052341340469</v>
      </c>
      <c r="I31" s="72">
        <v>31.463360118017089</v>
      </c>
      <c r="J31" s="72">
        <v>31.111991032784282</v>
      </c>
      <c r="K31" s="118">
        <v>30.917704597420247</v>
      </c>
      <c r="L31" s="133">
        <f t="shared" si="0"/>
        <v>9259.4063934004989</v>
      </c>
      <c r="M31" s="134">
        <f t="shared" si="1"/>
        <v>9219.0423829698757</v>
      </c>
      <c r="N31" s="134">
        <f t="shared" si="2"/>
        <v>9112.3660696889383</v>
      </c>
      <c r="O31" s="134">
        <f t="shared" si="3"/>
        <v>9011.9802515400443</v>
      </c>
      <c r="P31" s="134">
        <f t="shared" si="4"/>
        <v>8875.161982418058</v>
      </c>
      <c r="Q31" s="134">
        <f t="shared" si="5"/>
        <v>8866.7746555753311</v>
      </c>
      <c r="R31" s="134">
        <f t="shared" si="6"/>
        <v>8809.7408330447852</v>
      </c>
      <c r="S31" s="134">
        <f t="shared" si="7"/>
        <v>8711.3574891795997</v>
      </c>
      <c r="T31" s="135">
        <f t="shared" si="8"/>
        <v>8656.9572872776698</v>
      </c>
      <c r="U31" s="129"/>
      <c r="V31" s="50"/>
      <c r="W31" s="50"/>
      <c r="X31" s="50"/>
      <c r="Y31" s="50"/>
      <c r="Z31" s="50"/>
      <c r="AA31" s="50"/>
      <c r="AB31" s="50"/>
      <c r="AC31" s="50"/>
      <c r="AD31" s="50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</row>
    <row r="32" spans="1:40" ht="12.75" x14ac:dyDescent="0.2">
      <c r="A32" s="81" t="s">
        <v>13</v>
      </c>
      <c r="B32" s="152">
        <v>2000</v>
      </c>
      <c r="C32" s="5">
        <v>26.726392623046518</v>
      </c>
      <c r="D32" s="5">
        <v>26.714036293322856</v>
      </c>
      <c r="E32" s="5">
        <v>26.697561187024647</v>
      </c>
      <c r="F32" s="5">
        <v>26.342597533144932</v>
      </c>
      <c r="G32" s="5">
        <v>25.88391559643329</v>
      </c>
      <c r="H32" s="5">
        <v>25.687337623556878</v>
      </c>
      <c r="I32" s="5">
        <v>25.52847052710981</v>
      </c>
      <c r="J32" s="5">
        <v>25.422173997123412</v>
      </c>
      <c r="K32" s="119">
        <v>25.122417782561765</v>
      </c>
      <c r="L32" s="143">
        <f t="shared" si="0"/>
        <v>7483.3899344530255</v>
      </c>
      <c r="M32" s="144">
        <f t="shared" si="1"/>
        <v>7479.9301621303994</v>
      </c>
      <c r="N32" s="144">
        <f t="shared" si="2"/>
        <v>7475.3171323669012</v>
      </c>
      <c r="O32" s="144">
        <f t="shared" si="3"/>
        <v>7375.9273092805806</v>
      </c>
      <c r="P32" s="144">
        <f t="shared" si="4"/>
        <v>7247.4963670013212</v>
      </c>
      <c r="Q32" s="144">
        <f t="shared" si="5"/>
        <v>7192.4545345959259</v>
      </c>
      <c r="R32" s="144">
        <f t="shared" si="6"/>
        <v>7147.9717475907473</v>
      </c>
      <c r="S32" s="144">
        <f t="shared" si="7"/>
        <v>7118.2087191945557</v>
      </c>
      <c r="T32" s="145">
        <f t="shared" si="8"/>
        <v>7034.2769791172941</v>
      </c>
      <c r="U32" s="129"/>
      <c r="V32" s="50"/>
      <c r="W32" s="50"/>
      <c r="X32" s="50"/>
      <c r="Y32" s="50"/>
      <c r="Z32" s="50"/>
      <c r="AA32" s="50"/>
      <c r="AB32" s="50"/>
      <c r="AC32" s="50"/>
      <c r="AD32" s="50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</row>
    <row r="33" spans="1:40" ht="12.75" x14ac:dyDescent="0.2">
      <c r="A33" s="80" t="s">
        <v>185</v>
      </c>
      <c r="B33" s="151">
        <v>2000</v>
      </c>
      <c r="C33" s="72">
        <v>30.124383297053161</v>
      </c>
      <c r="D33" s="72">
        <v>29.914325691750932</v>
      </c>
      <c r="E33" s="72">
        <v>29.696030533299592</v>
      </c>
      <c r="F33" s="72">
        <v>29.150854288522325</v>
      </c>
      <c r="G33" s="72">
        <v>29.023546648945228</v>
      </c>
      <c r="H33" s="72">
        <v>28.972998027348432</v>
      </c>
      <c r="I33" s="72">
        <v>28.791183461414562</v>
      </c>
      <c r="J33" s="72">
        <v>28.669532988207905</v>
      </c>
      <c r="K33" s="118">
        <v>28.326478653765136</v>
      </c>
      <c r="L33" s="133">
        <f t="shared" si="0"/>
        <v>8434.8273231748844</v>
      </c>
      <c r="M33" s="134">
        <f t="shared" si="1"/>
        <v>8376.0111936902613</v>
      </c>
      <c r="N33" s="134">
        <f t="shared" si="2"/>
        <v>8314.8885493238849</v>
      </c>
      <c r="O33" s="134">
        <f t="shared" si="3"/>
        <v>8162.2392007862509</v>
      </c>
      <c r="P33" s="134">
        <f t="shared" si="4"/>
        <v>8126.5930617046633</v>
      </c>
      <c r="Q33" s="134">
        <f t="shared" si="5"/>
        <v>8112.4394476575608</v>
      </c>
      <c r="R33" s="134">
        <f t="shared" si="6"/>
        <v>8061.5313691960773</v>
      </c>
      <c r="S33" s="134">
        <f t="shared" si="7"/>
        <v>8027.4692366982135</v>
      </c>
      <c r="T33" s="135">
        <f t="shared" si="8"/>
        <v>7931.414023054238</v>
      </c>
      <c r="U33" s="129"/>
      <c r="V33" s="50"/>
      <c r="W33" s="50"/>
      <c r="X33" s="50"/>
      <c r="Y33" s="50"/>
      <c r="Z33" s="50"/>
      <c r="AA33" s="50"/>
      <c r="AB33" s="50"/>
      <c r="AC33" s="50"/>
      <c r="AD33" s="50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</row>
    <row r="34" spans="1:40" ht="12.75" x14ac:dyDescent="0.2">
      <c r="A34" s="81" t="s">
        <v>14</v>
      </c>
      <c r="B34" s="152">
        <v>2000</v>
      </c>
      <c r="C34" s="5">
        <v>26.726392623046518</v>
      </c>
      <c r="D34" s="5">
        <v>26.714036293322849</v>
      </c>
      <c r="E34" s="5">
        <v>26.697561187024647</v>
      </c>
      <c r="F34" s="5">
        <v>26.342597533144932</v>
      </c>
      <c r="G34" s="5">
        <v>25.88391559643329</v>
      </c>
      <c r="H34" s="5">
        <v>25.687337623556878</v>
      </c>
      <c r="I34" s="5">
        <v>25.52847052710981</v>
      </c>
      <c r="J34" s="5">
        <v>25.422173997123412</v>
      </c>
      <c r="K34" s="119">
        <v>25.122417782561765</v>
      </c>
      <c r="L34" s="143">
        <f t="shared" si="0"/>
        <v>7483.3899344530255</v>
      </c>
      <c r="M34" s="144">
        <f t="shared" si="1"/>
        <v>7479.9301621303975</v>
      </c>
      <c r="N34" s="144">
        <f t="shared" si="2"/>
        <v>7475.3171323669012</v>
      </c>
      <c r="O34" s="144">
        <f t="shared" si="3"/>
        <v>7375.9273092805806</v>
      </c>
      <c r="P34" s="144">
        <f t="shared" si="4"/>
        <v>7247.4963670013212</v>
      </c>
      <c r="Q34" s="144">
        <f t="shared" si="5"/>
        <v>7192.4545345959259</v>
      </c>
      <c r="R34" s="144">
        <f t="shared" si="6"/>
        <v>7147.9717475907473</v>
      </c>
      <c r="S34" s="144">
        <f t="shared" si="7"/>
        <v>7118.2087191945557</v>
      </c>
      <c r="T34" s="145">
        <f t="shared" si="8"/>
        <v>7034.2769791172941</v>
      </c>
      <c r="U34" s="129"/>
      <c r="V34" s="50"/>
      <c r="W34" s="50"/>
      <c r="X34" s="50"/>
      <c r="Y34" s="50"/>
      <c r="Z34" s="50"/>
      <c r="AA34" s="50"/>
      <c r="AB34" s="50"/>
      <c r="AC34" s="50"/>
      <c r="AD34" s="50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</row>
    <row r="35" spans="1:40" ht="12.75" x14ac:dyDescent="0.2">
      <c r="A35" s="80" t="s">
        <v>15</v>
      </c>
      <c r="B35" s="151">
        <v>2000</v>
      </c>
      <c r="C35" s="72">
        <v>32.842775836258483</v>
      </c>
      <c r="D35" s="72">
        <v>32.657430890403582</v>
      </c>
      <c r="E35" s="72">
        <v>32.463848391399551</v>
      </c>
      <c r="F35" s="72">
        <v>32.193132440181174</v>
      </c>
      <c r="G35" s="72">
        <v>31.921667620494681</v>
      </c>
      <c r="H35" s="72">
        <v>31.79061563857708</v>
      </c>
      <c r="I35" s="72">
        <v>31.378470528097399</v>
      </c>
      <c r="J35" s="72">
        <v>31.268114061201789</v>
      </c>
      <c r="K35" s="118">
        <v>31.092562389247863</v>
      </c>
      <c r="L35" s="133">
        <f t="shared" si="0"/>
        <v>9195.9772341523749</v>
      </c>
      <c r="M35" s="134">
        <f t="shared" si="1"/>
        <v>9144.0806493130021</v>
      </c>
      <c r="N35" s="134">
        <f t="shared" si="2"/>
        <v>9089.8775495918744</v>
      </c>
      <c r="O35" s="134">
        <f t="shared" si="3"/>
        <v>9014.0770832507278</v>
      </c>
      <c r="P35" s="134">
        <f t="shared" si="4"/>
        <v>8938.0669337385098</v>
      </c>
      <c r="Q35" s="134">
        <f t="shared" si="5"/>
        <v>8901.3723788015832</v>
      </c>
      <c r="R35" s="134">
        <f t="shared" si="6"/>
        <v>8785.9717478672719</v>
      </c>
      <c r="S35" s="134">
        <f t="shared" si="7"/>
        <v>8755.0719371365012</v>
      </c>
      <c r="T35" s="135">
        <f t="shared" si="8"/>
        <v>8705.9174689894026</v>
      </c>
      <c r="U35" s="129"/>
      <c r="V35" s="50"/>
      <c r="W35" s="50"/>
      <c r="X35" s="50"/>
      <c r="Y35" s="50"/>
      <c r="Z35" s="50"/>
      <c r="AA35" s="50"/>
      <c r="AB35" s="50"/>
      <c r="AC35" s="50"/>
      <c r="AD35" s="50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</row>
    <row r="36" spans="1:40" ht="12.75" x14ac:dyDescent="0.2">
      <c r="A36" s="81" t="s">
        <v>16</v>
      </c>
      <c r="B36" s="152">
        <v>2000</v>
      </c>
      <c r="C36" s="5">
        <v>32.842775836258483</v>
      </c>
      <c r="D36" s="5">
        <v>32.657430890403582</v>
      </c>
      <c r="E36" s="5">
        <v>32.463848391399551</v>
      </c>
      <c r="F36" s="5">
        <v>32.193132440181174</v>
      </c>
      <c r="G36" s="5">
        <v>32.146328160924881</v>
      </c>
      <c r="H36" s="5">
        <v>32.00591532315601</v>
      </c>
      <c r="I36" s="5">
        <v>31.802918477695865</v>
      </c>
      <c r="J36" s="5">
        <v>31.667095133824354</v>
      </c>
      <c r="K36" s="119">
        <v>31.475584218965523</v>
      </c>
      <c r="L36" s="143">
        <f t="shared" si="0"/>
        <v>9195.9772341523749</v>
      </c>
      <c r="M36" s="144">
        <f t="shared" si="1"/>
        <v>9144.0806493130021</v>
      </c>
      <c r="N36" s="144">
        <f t="shared" si="2"/>
        <v>9089.8775495918744</v>
      </c>
      <c r="O36" s="144">
        <f t="shared" si="3"/>
        <v>9014.0770832507278</v>
      </c>
      <c r="P36" s="144">
        <f t="shared" si="4"/>
        <v>9000.971885058967</v>
      </c>
      <c r="Q36" s="144">
        <f t="shared" si="5"/>
        <v>8961.6562904836828</v>
      </c>
      <c r="R36" s="144">
        <f t="shared" si="6"/>
        <v>8904.8171737548419</v>
      </c>
      <c r="S36" s="144">
        <f t="shared" si="7"/>
        <v>8866.7866374708192</v>
      </c>
      <c r="T36" s="145">
        <f t="shared" si="8"/>
        <v>8813.1635813103458</v>
      </c>
      <c r="U36" s="129"/>
      <c r="V36" s="50"/>
      <c r="W36" s="50"/>
      <c r="X36" s="50"/>
      <c r="Y36" s="50"/>
      <c r="Z36" s="50"/>
      <c r="AA36" s="50"/>
      <c r="AB36" s="50"/>
      <c r="AC36" s="50"/>
      <c r="AD36" s="50"/>
      <c r="AE36" s="149"/>
      <c r="AF36" s="149"/>
      <c r="AG36" s="149"/>
      <c r="AH36" s="149"/>
      <c r="AI36" s="149"/>
      <c r="AJ36" s="149"/>
      <c r="AK36" s="149"/>
      <c r="AL36" s="149"/>
      <c r="AM36" s="149"/>
      <c r="AN36" s="149"/>
    </row>
    <row r="37" spans="1:40" ht="12.75" x14ac:dyDescent="0.2">
      <c r="A37" s="80" t="s">
        <v>17</v>
      </c>
      <c r="B37" s="151">
        <v>2000</v>
      </c>
      <c r="C37" s="72">
        <v>32.842775836258483</v>
      </c>
      <c r="D37" s="72">
        <v>32.657430890403582</v>
      </c>
      <c r="E37" s="72">
        <v>32.463848391399551</v>
      </c>
      <c r="F37" s="72">
        <v>32.193132440181174</v>
      </c>
      <c r="G37" s="72">
        <v>32.146328160924881</v>
      </c>
      <c r="H37" s="72">
        <v>32.00591532315601</v>
      </c>
      <c r="I37" s="72">
        <v>31.802918477695865</v>
      </c>
      <c r="J37" s="72">
        <v>31.667095133824354</v>
      </c>
      <c r="K37" s="118">
        <v>31.475584218965523</v>
      </c>
      <c r="L37" s="133">
        <f t="shared" si="0"/>
        <v>9195.9772341523749</v>
      </c>
      <c r="M37" s="134">
        <f t="shared" si="1"/>
        <v>9144.0806493130021</v>
      </c>
      <c r="N37" s="134">
        <f t="shared" si="2"/>
        <v>9089.8775495918744</v>
      </c>
      <c r="O37" s="134">
        <f t="shared" si="3"/>
        <v>9014.0770832507278</v>
      </c>
      <c r="P37" s="134">
        <f t="shared" si="4"/>
        <v>9000.971885058967</v>
      </c>
      <c r="Q37" s="134">
        <f t="shared" si="5"/>
        <v>8961.6562904836828</v>
      </c>
      <c r="R37" s="134">
        <f t="shared" si="6"/>
        <v>8904.8171737548419</v>
      </c>
      <c r="S37" s="134">
        <f t="shared" si="7"/>
        <v>8866.7866374708192</v>
      </c>
      <c r="T37" s="135">
        <f t="shared" si="8"/>
        <v>8813.1635813103458</v>
      </c>
      <c r="U37" s="129"/>
      <c r="V37" s="50"/>
      <c r="W37" s="50"/>
      <c r="X37" s="50"/>
      <c r="Y37" s="50"/>
      <c r="Z37" s="50"/>
      <c r="AA37" s="50"/>
      <c r="AB37" s="50"/>
      <c r="AC37" s="50"/>
      <c r="AD37" s="50"/>
      <c r="AE37" s="149"/>
      <c r="AF37" s="149"/>
      <c r="AG37" s="149"/>
      <c r="AH37" s="149"/>
      <c r="AI37" s="149"/>
      <c r="AJ37" s="149"/>
      <c r="AK37" s="149"/>
      <c r="AL37" s="149"/>
      <c r="AM37" s="149"/>
      <c r="AN37" s="149"/>
    </row>
    <row r="38" spans="1:40" ht="12.75" x14ac:dyDescent="0.2">
      <c r="A38" s="81" t="s">
        <v>18</v>
      </c>
      <c r="B38" s="152">
        <v>4000</v>
      </c>
      <c r="C38" s="5">
        <v>32.842775836258483</v>
      </c>
      <c r="D38" s="5">
        <v>32.657430890403582</v>
      </c>
      <c r="E38" s="5">
        <v>32.463848391399551</v>
      </c>
      <c r="F38" s="5">
        <v>32.193132440181174</v>
      </c>
      <c r="G38" s="5">
        <v>31.921667620494681</v>
      </c>
      <c r="H38" s="5">
        <v>31.79061563857708</v>
      </c>
      <c r="I38" s="5">
        <v>31.378470528097399</v>
      </c>
      <c r="J38" s="5">
        <v>31.268114061201789</v>
      </c>
      <c r="K38" s="119">
        <v>31.092562389247863</v>
      </c>
      <c r="L38" s="143">
        <f t="shared" si="0"/>
        <v>9195.9772341523749</v>
      </c>
      <c r="M38" s="144">
        <f t="shared" si="1"/>
        <v>9144.0806493130021</v>
      </c>
      <c r="N38" s="144">
        <f t="shared" si="2"/>
        <v>9089.8775495918744</v>
      </c>
      <c r="O38" s="144">
        <f t="shared" si="3"/>
        <v>9014.0770832507278</v>
      </c>
      <c r="P38" s="144">
        <f t="shared" si="4"/>
        <v>8938.0669337385098</v>
      </c>
      <c r="Q38" s="144">
        <f t="shared" si="5"/>
        <v>8901.3723788015832</v>
      </c>
      <c r="R38" s="144">
        <f t="shared" si="6"/>
        <v>8785.9717478672719</v>
      </c>
      <c r="S38" s="144">
        <f t="shared" si="7"/>
        <v>8755.0719371365012</v>
      </c>
      <c r="T38" s="145">
        <f t="shared" si="8"/>
        <v>8705.9174689894026</v>
      </c>
      <c r="U38" s="129"/>
      <c r="V38" s="50"/>
      <c r="W38" s="50"/>
      <c r="X38" s="50"/>
      <c r="Y38" s="50"/>
      <c r="Z38" s="50"/>
      <c r="AA38" s="50"/>
      <c r="AB38" s="50"/>
      <c r="AC38" s="50"/>
      <c r="AD38" s="50"/>
      <c r="AE38" s="149"/>
      <c r="AF38" s="149"/>
      <c r="AG38" s="149"/>
      <c r="AH38" s="149"/>
      <c r="AI38" s="149"/>
      <c r="AJ38" s="149"/>
      <c r="AK38" s="149"/>
      <c r="AL38" s="149"/>
      <c r="AM38" s="149"/>
      <c r="AN38" s="149"/>
    </row>
    <row r="39" spans="1:40" ht="12.75" x14ac:dyDescent="0.2">
      <c r="A39" s="80" t="s">
        <v>19</v>
      </c>
      <c r="B39" s="151">
        <v>6000</v>
      </c>
      <c r="C39" s="72">
        <v>40.318355319073099</v>
      </c>
      <c r="D39" s="72">
        <v>39.400897837091314</v>
      </c>
      <c r="E39" s="72">
        <v>38.460787083949462</v>
      </c>
      <c r="F39" s="72">
        <v>38.248670090359958</v>
      </c>
      <c r="G39" s="72">
        <v>37.744119959977162</v>
      </c>
      <c r="H39" s="72">
        <v>38.52668750914232</v>
      </c>
      <c r="I39" s="72">
        <v>38.537984724889654</v>
      </c>
      <c r="J39" s="72">
        <v>38.356099551357374</v>
      </c>
      <c r="K39" s="118">
        <v>38.111853746899726</v>
      </c>
      <c r="L39" s="133">
        <f t="shared" si="0"/>
        <v>11289.139489340469</v>
      </c>
      <c r="M39" s="134">
        <f t="shared" si="1"/>
        <v>11032.251394385568</v>
      </c>
      <c r="N39" s="134">
        <f t="shared" si="2"/>
        <v>10769.020383505849</v>
      </c>
      <c r="O39" s="134">
        <f t="shared" si="3"/>
        <v>10709.627625300789</v>
      </c>
      <c r="P39" s="134">
        <f t="shared" si="4"/>
        <v>10568.353588793605</v>
      </c>
      <c r="Q39" s="134">
        <f t="shared" si="5"/>
        <v>10787.472502559849</v>
      </c>
      <c r="R39" s="134">
        <f t="shared" si="6"/>
        <v>10790.635722969104</v>
      </c>
      <c r="S39" s="134">
        <f t="shared" si="7"/>
        <v>10739.707874380065</v>
      </c>
      <c r="T39" s="135">
        <f t="shared" si="8"/>
        <v>10671.319049131924</v>
      </c>
      <c r="U39" s="129"/>
      <c r="V39" s="50"/>
      <c r="W39" s="50"/>
      <c r="X39" s="50"/>
      <c r="Y39" s="50"/>
      <c r="Z39" s="50"/>
      <c r="AA39" s="50"/>
      <c r="AB39" s="50"/>
      <c r="AC39" s="50"/>
      <c r="AD39" s="50"/>
      <c r="AE39" s="149"/>
      <c r="AF39" s="149"/>
      <c r="AG39" s="149"/>
      <c r="AH39" s="149"/>
      <c r="AI39" s="149"/>
      <c r="AJ39" s="149"/>
      <c r="AK39" s="149"/>
      <c r="AL39" s="149"/>
      <c r="AM39" s="149"/>
      <c r="AN39" s="149"/>
    </row>
    <row r="40" spans="1:40" ht="12.75" x14ac:dyDescent="0.2">
      <c r="A40" s="81" t="s">
        <v>20</v>
      </c>
      <c r="B40" s="152">
        <v>2000</v>
      </c>
      <c r="C40" s="5">
        <v>30.124383297053161</v>
      </c>
      <c r="D40" s="5">
        <v>29.914325691750932</v>
      </c>
      <c r="E40" s="5">
        <v>29.696030533299592</v>
      </c>
      <c r="F40" s="5">
        <v>29.570220630658689</v>
      </c>
      <c r="G40" s="5">
        <v>29.225741135332395</v>
      </c>
      <c r="H40" s="5">
        <v>28.972998027348432</v>
      </c>
      <c r="I40" s="5">
        <v>28.981262325799975</v>
      </c>
      <c r="J40" s="5">
        <v>28.84820712073018</v>
      </c>
      <c r="K40" s="119">
        <v>28.669532988207905</v>
      </c>
      <c r="L40" s="143">
        <f t="shared" si="0"/>
        <v>8434.8273231748844</v>
      </c>
      <c r="M40" s="144">
        <f t="shared" si="1"/>
        <v>8376.0111936902613</v>
      </c>
      <c r="N40" s="144">
        <f t="shared" si="2"/>
        <v>8314.8885493238849</v>
      </c>
      <c r="O40" s="144">
        <f t="shared" si="3"/>
        <v>8279.661776584433</v>
      </c>
      <c r="P40" s="144">
        <f t="shared" si="4"/>
        <v>8183.2075178930709</v>
      </c>
      <c r="Q40" s="144">
        <f t="shared" si="5"/>
        <v>8112.4394476575608</v>
      </c>
      <c r="R40" s="144">
        <f t="shared" si="6"/>
        <v>8114.7534512239927</v>
      </c>
      <c r="S40" s="144">
        <f t="shared" si="7"/>
        <v>8077.4979938044507</v>
      </c>
      <c r="T40" s="145">
        <f t="shared" si="8"/>
        <v>8027.4692366982135</v>
      </c>
      <c r="U40" s="129"/>
      <c r="V40" s="50"/>
      <c r="W40" s="50"/>
      <c r="X40" s="50"/>
      <c r="Y40" s="50"/>
      <c r="Z40" s="50"/>
      <c r="AA40" s="50"/>
      <c r="AB40" s="50"/>
      <c r="AC40" s="50"/>
      <c r="AD40" s="50"/>
      <c r="AE40" s="149"/>
      <c r="AF40" s="149"/>
      <c r="AG40" s="149"/>
      <c r="AH40" s="149"/>
      <c r="AI40" s="149"/>
      <c r="AJ40" s="149"/>
      <c r="AK40" s="149"/>
      <c r="AL40" s="149"/>
      <c r="AM40" s="149"/>
      <c r="AN40" s="149"/>
    </row>
    <row r="41" spans="1:40" ht="12.75" x14ac:dyDescent="0.2">
      <c r="A41" s="80" t="s">
        <v>21</v>
      </c>
      <c r="B41" s="151">
        <v>2000</v>
      </c>
      <c r="C41" s="72">
        <v>26.726392623046518</v>
      </c>
      <c r="D41" s="72">
        <v>26.714036293322856</v>
      </c>
      <c r="E41" s="72">
        <v>26.697561187024647</v>
      </c>
      <c r="F41" s="72">
        <v>26.529814650170092</v>
      </c>
      <c r="G41" s="72">
        <v>26.239628118781102</v>
      </c>
      <c r="H41" s="72">
        <v>25.855833028879523</v>
      </c>
      <c r="I41" s="72">
        <v>25.694558855213554</v>
      </c>
      <c r="J41" s="72">
        <v>25.578297025540937</v>
      </c>
      <c r="K41" s="118">
        <v>25.422173997123416</v>
      </c>
      <c r="L41" s="133">
        <f t="shared" si="0"/>
        <v>7483.3899344530255</v>
      </c>
      <c r="M41" s="134">
        <f t="shared" si="1"/>
        <v>7479.9301621303994</v>
      </c>
      <c r="N41" s="134">
        <f t="shared" si="2"/>
        <v>7475.3171323669012</v>
      </c>
      <c r="O41" s="134">
        <f t="shared" si="3"/>
        <v>7428.3481020476256</v>
      </c>
      <c r="P41" s="134">
        <f t="shared" si="4"/>
        <v>7347.0958732587087</v>
      </c>
      <c r="Q41" s="134">
        <f t="shared" si="5"/>
        <v>7239.6332480862666</v>
      </c>
      <c r="R41" s="134">
        <f t="shared" si="6"/>
        <v>7194.476479459795</v>
      </c>
      <c r="S41" s="134">
        <f t="shared" si="7"/>
        <v>7161.9231671514626</v>
      </c>
      <c r="T41" s="135">
        <f t="shared" si="8"/>
        <v>7118.2087191945566</v>
      </c>
      <c r="U41" s="129"/>
      <c r="V41" s="50"/>
      <c r="W41" s="50"/>
      <c r="X41" s="50"/>
      <c r="Y41" s="50"/>
      <c r="Z41" s="50"/>
      <c r="AA41" s="50"/>
      <c r="AB41" s="50"/>
      <c r="AC41" s="50"/>
      <c r="AD41" s="50"/>
      <c r="AE41" s="149"/>
      <c r="AF41" s="149"/>
      <c r="AG41" s="149"/>
      <c r="AH41" s="149"/>
      <c r="AI41" s="149"/>
      <c r="AJ41" s="149"/>
      <c r="AK41" s="149"/>
      <c r="AL41" s="149"/>
      <c r="AM41" s="149"/>
      <c r="AN41" s="149"/>
    </row>
    <row r="42" spans="1:40" ht="12.75" x14ac:dyDescent="0.2">
      <c r="A42" s="81" t="s">
        <v>22</v>
      </c>
      <c r="B42" s="152">
        <v>2000</v>
      </c>
      <c r="C42" s="5">
        <v>30.124383297053161</v>
      </c>
      <c r="D42" s="5">
        <v>29.914325691750932</v>
      </c>
      <c r="E42" s="5">
        <v>29.696030533299592</v>
      </c>
      <c r="F42" s="5">
        <v>29.570220630658689</v>
      </c>
      <c r="G42" s="5">
        <v>29.225741135332395</v>
      </c>
      <c r="H42" s="5">
        <v>28.972998027348432</v>
      </c>
      <c r="I42" s="5">
        <v>28.981262325799975</v>
      </c>
      <c r="J42" s="5">
        <v>28.84820712073018</v>
      </c>
      <c r="K42" s="119">
        <v>28.669532988207905</v>
      </c>
      <c r="L42" s="143">
        <f t="shared" si="0"/>
        <v>8434.8273231748844</v>
      </c>
      <c r="M42" s="144">
        <f t="shared" si="1"/>
        <v>8376.0111936902613</v>
      </c>
      <c r="N42" s="144">
        <f t="shared" si="2"/>
        <v>8314.8885493238849</v>
      </c>
      <c r="O42" s="144">
        <f t="shared" si="3"/>
        <v>8279.661776584433</v>
      </c>
      <c r="P42" s="144">
        <f t="shared" si="4"/>
        <v>8183.2075178930709</v>
      </c>
      <c r="Q42" s="144">
        <f t="shared" si="5"/>
        <v>8112.4394476575608</v>
      </c>
      <c r="R42" s="144">
        <f t="shared" si="6"/>
        <v>8114.7534512239927</v>
      </c>
      <c r="S42" s="144">
        <f t="shared" si="7"/>
        <v>8077.4979938044507</v>
      </c>
      <c r="T42" s="145">
        <f t="shared" si="8"/>
        <v>8027.4692366982135</v>
      </c>
      <c r="U42" s="129"/>
      <c r="V42" s="50"/>
      <c r="W42" s="50"/>
      <c r="X42" s="50"/>
      <c r="Y42" s="50"/>
      <c r="Z42" s="50"/>
      <c r="AA42" s="50"/>
      <c r="AB42" s="50"/>
      <c r="AC42" s="50"/>
      <c r="AD42" s="50"/>
      <c r="AE42" s="149"/>
      <c r="AF42" s="149"/>
      <c r="AG42" s="149"/>
      <c r="AH42" s="149"/>
      <c r="AI42" s="149"/>
      <c r="AJ42" s="149"/>
      <c r="AK42" s="149"/>
      <c r="AL42" s="149"/>
      <c r="AM42" s="149"/>
      <c r="AN42" s="149"/>
    </row>
    <row r="43" spans="1:40" ht="12.75" x14ac:dyDescent="0.2">
      <c r="A43" s="80" t="s">
        <v>23</v>
      </c>
      <c r="B43" s="151">
        <v>2000</v>
      </c>
      <c r="C43" s="72">
        <v>32.842775836258483</v>
      </c>
      <c r="D43" s="72">
        <v>32.657430890403582</v>
      </c>
      <c r="E43" s="72">
        <v>32.463848391399551</v>
      </c>
      <c r="F43" s="72">
        <v>32.193132440181174</v>
      </c>
      <c r="G43" s="72">
        <v>32.146328160924881</v>
      </c>
      <c r="H43" s="72">
        <v>32.00591532315601</v>
      </c>
      <c r="I43" s="72">
        <v>32.015142452495098</v>
      </c>
      <c r="J43" s="72">
        <v>31.866585670135638</v>
      </c>
      <c r="K43" s="118">
        <v>31.667095133824354</v>
      </c>
      <c r="L43" s="133">
        <f t="shared" si="0"/>
        <v>9195.9772341523749</v>
      </c>
      <c r="M43" s="134">
        <f t="shared" si="1"/>
        <v>9144.0806493130021</v>
      </c>
      <c r="N43" s="134">
        <f t="shared" si="2"/>
        <v>9089.8775495918744</v>
      </c>
      <c r="O43" s="134">
        <f t="shared" si="3"/>
        <v>9014.0770832507278</v>
      </c>
      <c r="P43" s="134">
        <f t="shared" si="4"/>
        <v>9000.971885058967</v>
      </c>
      <c r="Q43" s="134">
        <f t="shared" si="5"/>
        <v>8961.6562904836828</v>
      </c>
      <c r="R43" s="134">
        <f t="shared" si="6"/>
        <v>8964.2398866986277</v>
      </c>
      <c r="S43" s="134">
        <f t="shared" si="7"/>
        <v>8922.6439876379791</v>
      </c>
      <c r="T43" s="135">
        <f t="shared" si="8"/>
        <v>8866.7866374708192</v>
      </c>
      <c r="U43" s="129"/>
      <c r="V43" s="50"/>
      <c r="W43" s="50"/>
      <c r="X43" s="50"/>
      <c r="Y43" s="50"/>
      <c r="Z43" s="50"/>
      <c r="AA43" s="50"/>
      <c r="AB43" s="50"/>
      <c r="AC43" s="50"/>
      <c r="AD43" s="50"/>
      <c r="AE43" s="149"/>
      <c r="AF43" s="149"/>
      <c r="AG43" s="149"/>
      <c r="AH43" s="149"/>
      <c r="AI43" s="149"/>
      <c r="AJ43" s="149"/>
      <c r="AK43" s="149"/>
      <c r="AL43" s="149"/>
      <c r="AM43" s="149"/>
      <c r="AN43" s="149"/>
    </row>
    <row r="44" spans="1:40" ht="12.75" x14ac:dyDescent="0.2">
      <c r="A44" s="81" t="s">
        <v>141</v>
      </c>
      <c r="B44" s="152">
        <v>2000</v>
      </c>
      <c r="C44" s="5">
        <v>32.842775836258483</v>
      </c>
      <c r="D44" s="5">
        <v>32.657430890403582</v>
      </c>
      <c r="E44" s="5">
        <v>32.463848391399551</v>
      </c>
      <c r="F44" s="5">
        <v>32.193132440181174</v>
      </c>
      <c r="G44" s="5">
        <v>32.146328160924881</v>
      </c>
      <c r="H44" s="5">
        <v>32.00591532315601</v>
      </c>
      <c r="I44" s="5">
        <v>32.015142452495098</v>
      </c>
      <c r="J44" s="5">
        <v>31.866585670135638</v>
      </c>
      <c r="K44" s="119">
        <v>31.667095133824354</v>
      </c>
      <c r="L44" s="143">
        <f t="shared" si="0"/>
        <v>9195.9772341523749</v>
      </c>
      <c r="M44" s="144">
        <f t="shared" si="1"/>
        <v>9144.0806493130021</v>
      </c>
      <c r="N44" s="144">
        <f t="shared" si="2"/>
        <v>9089.8775495918744</v>
      </c>
      <c r="O44" s="144">
        <f t="shared" si="3"/>
        <v>9014.0770832507278</v>
      </c>
      <c r="P44" s="144">
        <f t="shared" si="4"/>
        <v>9000.971885058967</v>
      </c>
      <c r="Q44" s="144">
        <f t="shared" si="5"/>
        <v>8961.6562904836828</v>
      </c>
      <c r="R44" s="144">
        <f t="shared" si="6"/>
        <v>8964.2398866986277</v>
      </c>
      <c r="S44" s="144">
        <f t="shared" si="7"/>
        <v>8922.6439876379791</v>
      </c>
      <c r="T44" s="145">
        <f t="shared" si="8"/>
        <v>8866.7866374708192</v>
      </c>
      <c r="U44" s="129"/>
      <c r="V44" s="50"/>
      <c r="W44" s="50"/>
      <c r="X44" s="50"/>
      <c r="Y44" s="50"/>
      <c r="Z44" s="50"/>
      <c r="AA44" s="50"/>
      <c r="AB44" s="50"/>
      <c r="AC44" s="50"/>
      <c r="AD44" s="50"/>
      <c r="AE44" s="149"/>
      <c r="AF44" s="149"/>
      <c r="AG44" s="149"/>
      <c r="AH44" s="149"/>
      <c r="AI44" s="149"/>
      <c r="AJ44" s="149"/>
      <c r="AK44" s="149"/>
      <c r="AL44" s="149"/>
      <c r="AM44" s="149"/>
      <c r="AN44" s="149"/>
    </row>
    <row r="45" spans="1:40" ht="12.75" x14ac:dyDescent="0.2">
      <c r="A45" s="80" t="s">
        <v>24</v>
      </c>
      <c r="B45" s="151">
        <v>2000</v>
      </c>
      <c r="C45" s="72">
        <v>30.124383297053161</v>
      </c>
      <c r="D45" s="72">
        <v>29.914325691750932</v>
      </c>
      <c r="E45" s="72">
        <v>29.696030533299592</v>
      </c>
      <c r="F45" s="72">
        <v>29.570220630658689</v>
      </c>
      <c r="G45" s="72">
        <v>29.225741135332395</v>
      </c>
      <c r="H45" s="72">
        <v>28.972998027348432</v>
      </c>
      <c r="I45" s="72">
        <v>28.981262325799975</v>
      </c>
      <c r="J45" s="72">
        <v>28.84820712073018</v>
      </c>
      <c r="K45" s="118">
        <v>28.669532988207905</v>
      </c>
      <c r="L45" s="133">
        <f t="shared" si="0"/>
        <v>8434.8273231748844</v>
      </c>
      <c r="M45" s="134">
        <f t="shared" si="1"/>
        <v>8376.0111936902613</v>
      </c>
      <c r="N45" s="134">
        <f t="shared" si="2"/>
        <v>8314.8885493238849</v>
      </c>
      <c r="O45" s="134">
        <f t="shared" si="3"/>
        <v>8279.661776584433</v>
      </c>
      <c r="P45" s="134">
        <f t="shared" si="4"/>
        <v>8183.2075178930709</v>
      </c>
      <c r="Q45" s="134">
        <f t="shared" si="5"/>
        <v>8112.4394476575608</v>
      </c>
      <c r="R45" s="134">
        <f t="shared" si="6"/>
        <v>8114.7534512239927</v>
      </c>
      <c r="S45" s="134">
        <f t="shared" si="7"/>
        <v>8077.4979938044507</v>
      </c>
      <c r="T45" s="135">
        <f t="shared" si="8"/>
        <v>8027.4692366982135</v>
      </c>
      <c r="U45" s="129"/>
      <c r="V45" s="50"/>
      <c r="W45" s="50"/>
      <c r="X45" s="50"/>
      <c r="Y45" s="50"/>
      <c r="Z45" s="50"/>
      <c r="AA45" s="50"/>
      <c r="AB45" s="50"/>
      <c r="AC45" s="50"/>
      <c r="AD45" s="50"/>
      <c r="AE45" s="149"/>
      <c r="AF45" s="149"/>
      <c r="AG45" s="149"/>
      <c r="AH45" s="149"/>
      <c r="AI45" s="149"/>
      <c r="AJ45" s="149"/>
      <c r="AK45" s="149"/>
      <c r="AL45" s="149"/>
      <c r="AM45" s="149"/>
      <c r="AN45" s="149"/>
    </row>
    <row r="46" spans="1:40" ht="12.75" x14ac:dyDescent="0.2">
      <c r="A46" s="81" t="s">
        <v>25</v>
      </c>
      <c r="B46" s="152">
        <v>2000</v>
      </c>
      <c r="C46" s="5">
        <v>26.726392623046518</v>
      </c>
      <c r="D46" s="5">
        <v>26.714036293322856</v>
      </c>
      <c r="E46" s="5">
        <v>26.697561187024647</v>
      </c>
      <c r="F46" s="5">
        <v>26.717031767195248</v>
      </c>
      <c r="G46" s="5">
        <v>26.061771857607198</v>
      </c>
      <c r="H46" s="5">
        <v>25.855833028879523</v>
      </c>
      <c r="I46" s="5">
        <v>25.694558855213554</v>
      </c>
      <c r="J46" s="5">
        <v>25.578297025540937</v>
      </c>
      <c r="K46" s="119">
        <v>25.422173997123416</v>
      </c>
      <c r="L46" s="143">
        <f t="shared" si="0"/>
        <v>7483.3899344530255</v>
      </c>
      <c r="M46" s="144">
        <f t="shared" si="1"/>
        <v>7479.9301621303994</v>
      </c>
      <c r="N46" s="144">
        <f t="shared" si="2"/>
        <v>7475.3171323669012</v>
      </c>
      <c r="O46" s="144">
        <f t="shared" si="3"/>
        <v>7480.7688948146697</v>
      </c>
      <c r="P46" s="144">
        <f t="shared" si="4"/>
        <v>7297.296120130015</v>
      </c>
      <c r="Q46" s="144">
        <f t="shared" si="5"/>
        <v>7239.6332480862666</v>
      </c>
      <c r="R46" s="144">
        <f t="shared" si="6"/>
        <v>7194.476479459795</v>
      </c>
      <c r="S46" s="144">
        <f t="shared" si="7"/>
        <v>7161.9231671514626</v>
      </c>
      <c r="T46" s="145">
        <f t="shared" si="8"/>
        <v>7118.2087191945566</v>
      </c>
      <c r="U46" s="129"/>
      <c r="V46" s="50"/>
      <c r="W46" s="50"/>
      <c r="X46" s="50"/>
      <c r="Y46" s="50"/>
      <c r="Z46" s="50"/>
      <c r="AA46" s="50"/>
      <c r="AB46" s="50"/>
      <c r="AC46" s="50"/>
      <c r="AD46" s="50"/>
      <c r="AE46" s="149"/>
      <c r="AF46" s="149"/>
      <c r="AG46" s="149"/>
      <c r="AH46" s="149"/>
      <c r="AI46" s="149"/>
      <c r="AJ46" s="149"/>
      <c r="AK46" s="149"/>
      <c r="AL46" s="149"/>
      <c r="AM46" s="149"/>
      <c r="AN46" s="149"/>
    </row>
    <row r="47" spans="1:40" ht="12.75" x14ac:dyDescent="0.2">
      <c r="A47" s="80" t="s">
        <v>26</v>
      </c>
      <c r="B47" s="151">
        <v>2000</v>
      </c>
      <c r="C47" s="72">
        <v>32.842775836258483</v>
      </c>
      <c r="D47" s="72">
        <v>32.657430890403582</v>
      </c>
      <c r="E47" s="72">
        <v>32.463848391399551</v>
      </c>
      <c r="F47" s="72">
        <v>32.193132440181174</v>
      </c>
      <c r="G47" s="72">
        <v>32.146328160924881</v>
      </c>
      <c r="H47" s="72">
        <v>32.00591532315601</v>
      </c>
      <c r="I47" s="72">
        <v>32.015142452495098</v>
      </c>
      <c r="J47" s="72">
        <v>31.866585670135638</v>
      </c>
      <c r="K47" s="118">
        <v>31.667095133824354</v>
      </c>
      <c r="L47" s="133">
        <f t="shared" si="0"/>
        <v>9195.9772341523749</v>
      </c>
      <c r="M47" s="134">
        <f t="shared" si="1"/>
        <v>9144.0806493130021</v>
      </c>
      <c r="N47" s="134">
        <f t="shared" si="2"/>
        <v>9089.8775495918744</v>
      </c>
      <c r="O47" s="134">
        <f t="shared" si="3"/>
        <v>9014.0770832507278</v>
      </c>
      <c r="P47" s="134">
        <f t="shared" si="4"/>
        <v>9000.971885058967</v>
      </c>
      <c r="Q47" s="134">
        <f t="shared" si="5"/>
        <v>8961.6562904836828</v>
      </c>
      <c r="R47" s="134">
        <f t="shared" si="6"/>
        <v>8964.2398866986277</v>
      </c>
      <c r="S47" s="134">
        <f t="shared" si="7"/>
        <v>8922.6439876379791</v>
      </c>
      <c r="T47" s="135">
        <f t="shared" si="8"/>
        <v>8866.7866374708192</v>
      </c>
      <c r="U47" s="129"/>
      <c r="V47" s="50"/>
      <c r="W47" s="50"/>
      <c r="X47" s="50"/>
      <c r="Y47" s="50"/>
      <c r="Z47" s="50"/>
      <c r="AA47" s="50"/>
      <c r="AB47" s="50"/>
      <c r="AC47" s="50"/>
      <c r="AD47" s="50"/>
      <c r="AE47" s="149"/>
      <c r="AF47" s="149"/>
      <c r="AG47" s="149"/>
      <c r="AH47" s="149"/>
      <c r="AI47" s="149"/>
      <c r="AJ47" s="149"/>
      <c r="AK47" s="149"/>
      <c r="AL47" s="149"/>
      <c r="AM47" s="149"/>
      <c r="AN47" s="149"/>
    </row>
    <row r="48" spans="1:40" ht="12.75" x14ac:dyDescent="0.2">
      <c r="A48" s="81" t="s">
        <v>27</v>
      </c>
      <c r="B48" s="152">
        <v>2000</v>
      </c>
      <c r="C48" s="5">
        <v>33.069308547858924</v>
      </c>
      <c r="D48" s="5">
        <v>32.925151367749557</v>
      </c>
      <c r="E48" s="5">
        <v>32.544164534603354</v>
      </c>
      <c r="F48" s="5">
        <v>32.185643755500159</v>
      </c>
      <c r="G48" s="5">
        <v>31.697007080064495</v>
      </c>
      <c r="H48" s="5">
        <v>31.667052341340469</v>
      </c>
      <c r="I48" s="5">
        <v>31.463360118017089</v>
      </c>
      <c r="J48" s="5">
        <v>31.111991032784282</v>
      </c>
      <c r="K48" s="119">
        <v>30.917704597420247</v>
      </c>
      <c r="L48" s="143">
        <f t="shared" si="0"/>
        <v>9259.4063934004989</v>
      </c>
      <c r="M48" s="144">
        <f t="shared" si="1"/>
        <v>9219.0423829698757</v>
      </c>
      <c r="N48" s="144">
        <f t="shared" si="2"/>
        <v>9112.3660696889383</v>
      </c>
      <c r="O48" s="144">
        <f t="shared" si="3"/>
        <v>9011.9802515400443</v>
      </c>
      <c r="P48" s="144">
        <f t="shared" si="4"/>
        <v>8875.161982418058</v>
      </c>
      <c r="Q48" s="144">
        <f t="shared" si="5"/>
        <v>8866.7746555753311</v>
      </c>
      <c r="R48" s="144">
        <f t="shared" si="6"/>
        <v>8809.7408330447852</v>
      </c>
      <c r="S48" s="144">
        <f t="shared" si="7"/>
        <v>8711.3574891795997</v>
      </c>
      <c r="T48" s="145">
        <f t="shared" si="8"/>
        <v>8656.9572872776698</v>
      </c>
      <c r="U48" s="129"/>
      <c r="V48" s="50"/>
      <c r="W48" s="50"/>
      <c r="X48" s="50"/>
      <c r="Y48" s="50"/>
      <c r="Z48" s="50"/>
      <c r="AA48" s="50"/>
      <c r="AB48" s="50"/>
      <c r="AC48" s="50"/>
      <c r="AD48" s="50"/>
      <c r="AE48" s="149"/>
      <c r="AF48" s="149"/>
      <c r="AG48" s="149"/>
      <c r="AH48" s="149"/>
      <c r="AI48" s="149"/>
      <c r="AJ48" s="149"/>
      <c r="AK48" s="149"/>
      <c r="AL48" s="149"/>
      <c r="AM48" s="149"/>
      <c r="AN48" s="149"/>
    </row>
    <row r="49" spans="1:40" ht="12.75" x14ac:dyDescent="0.2">
      <c r="A49" s="80" t="s">
        <v>28</v>
      </c>
      <c r="B49" s="151">
        <v>2000</v>
      </c>
      <c r="C49" s="72">
        <v>30.124383297053161</v>
      </c>
      <c r="D49" s="72">
        <v>29.914325691750932</v>
      </c>
      <c r="E49" s="72">
        <v>29.696030533299592</v>
      </c>
      <c r="F49" s="72">
        <v>29.570220630658689</v>
      </c>
      <c r="G49" s="72">
        <v>29.225741135332395</v>
      </c>
      <c r="H49" s="72">
        <v>28.972998027348432</v>
      </c>
      <c r="I49" s="72">
        <v>28.981262325799975</v>
      </c>
      <c r="J49" s="72">
        <v>28.84820712073018</v>
      </c>
      <c r="K49" s="118">
        <v>28.669532988207905</v>
      </c>
      <c r="L49" s="133">
        <f t="shared" si="0"/>
        <v>8434.8273231748844</v>
      </c>
      <c r="M49" s="134">
        <f t="shared" si="1"/>
        <v>8376.0111936902613</v>
      </c>
      <c r="N49" s="134">
        <f t="shared" si="2"/>
        <v>8314.8885493238849</v>
      </c>
      <c r="O49" s="134">
        <f t="shared" si="3"/>
        <v>8279.661776584433</v>
      </c>
      <c r="P49" s="134">
        <f t="shared" si="4"/>
        <v>8183.2075178930709</v>
      </c>
      <c r="Q49" s="134">
        <f t="shared" si="5"/>
        <v>8112.4394476575608</v>
      </c>
      <c r="R49" s="134">
        <f t="shared" si="6"/>
        <v>8114.7534512239927</v>
      </c>
      <c r="S49" s="134">
        <f t="shared" si="7"/>
        <v>8077.4979938044507</v>
      </c>
      <c r="T49" s="135">
        <f t="shared" si="8"/>
        <v>8027.4692366982135</v>
      </c>
      <c r="U49" s="129"/>
      <c r="V49" s="50"/>
      <c r="W49" s="50"/>
      <c r="X49" s="50"/>
      <c r="Y49" s="50"/>
      <c r="Z49" s="50"/>
      <c r="AA49" s="50"/>
      <c r="AB49" s="50"/>
      <c r="AC49" s="50"/>
      <c r="AD49" s="50"/>
      <c r="AE49" s="149"/>
      <c r="AF49" s="149"/>
      <c r="AG49" s="149"/>
      <c r="AH49" s="149"/>
      <c r="AI49" s="149"/>
      <c r="AJ49" s="149"/>
      <c r="AK49" s="149"/>
      <c r="AL49" s="149"/>
      <c r="AM49" s="149"/>
      <c r="AN49" s="149"/>
    </row>
    <row r="50" spans="1:40" ht="12.75" x14ac:dyDescent="0.2">
      <c r="A50" s="81" t="s">
        <v>29</v>
      </c>
      <c r="B50" s="152">
        <v>2000</v>
      </c>
      <c r="C50" s="5">
        <v>26.726392623046518</v>
      </c>
      <c r="D50" s="5">
        <v>26.714036293322856</v>
      </c>
      <c r="E50" s="5">
        <v>26.697561187024647</v>
      </c>
      <c r="F50" s="5">
        <v>26.717031767195248</v>
      </c>
      <c r="G50" s="5">
        <v>26.061771857607198</v>
      </c>
      <c r="H50" s="5">
        <v>25.687337623556878</v>
      </c>
      <c r="I50" s="5">
        <v>25.694558855213554</v>
      </c>
      <c r="J50" s="5">
        <v>25.578297025540937</v>
      </c>
      <c r="K50" s="119">
        <v>25.422173997123416</v>
      </c>
      <c r="L50" s="143">
        <f t="shared" si="0"/>
        <v>7483.3899344530255</v>
      </c>
      <c r="M50" s="144">
        <f t="shared" si="1"/>
        <v>7479.9301621303994</v>
      </c>
      <c r="N50" s="144">
        <f t="shared" si="2"/>
        <v>7475.3171323669012</v>
      </c>
      <c r="O50" s="144">
        <f t="shared" si="3"/>
        <v>7480.7688948146697</v>
      </c>
      <c r="P50" s="144">
        <f t="shared" si="4"/>
        <v>7297.296120130015</v>
      </c>
      <c r="Q50" s="144">
        <f t="shared" si="5"/>
        <v>7192.4545345959259</v>
      </c>
      <c r="R50" s="144">
        <f t="shared" si="6"/>
        <v>7194.476479459795</v>
      </c>
      <c r="S50" s="144">
        <f t="shared" si="7"/>
        <v>7161.9231671514626</v>
      </c>
      <c r="T50" s="145">
        <f t="shared" si="8"/>
        <v>7118.2087191945566</v>
      </c>
      <c r="U50" s="129"/>
      <c r="V50" s="50"/>
      <c r="W50" s="50"/>
      <c r="X50" s="50"/>
      <c r="Y50" s="50"/>
      <c r="Z50" s="50"/>
      <c r="AA50" s="50"/>
      <c r="AB50" s="50"/>
      <c r="AC50" s="50"/>
      <c r="AD50" s="50"/>
      <c r="AE50" s="149"/>
      <c r="AF50" s="149"/>
      <c r="AG50" s="149"/>
      <c r="AH50" s="149"/>
      <c r="AI50" s="149"/>
      <c r="AJ50" s="149"/>
      <c r="AK50" s="149"/>
      <c r="AL50" s="149"/>
      <c r="AM50" s="149"/>
      <c r="AN50" s="149"/>
    </row>
    <row r="51" spans="1:40" ht="13.5" thickBot="1" x14ac:dyDescent="0.25">
      <c r="A51" s="116" t="s">
        <v>30</v>
      </c>
      <c r="B51" s="153">
        <v>6000</v>
      </c>
      <c r="C51" s="105">
        <v>32.842775836258483</v>
      </c>
      <c r="D51" s="105">
        <v>32.657430890403582</v>
      </c>
      <c r="E51" s="105">
        <v>32.463848391399551</v>
      </c>
      <c r="F51" s="105">
        <v>32.661175232744071</v>
      </c>
      <c r="G51" s="105">
        <v>32.370988701355067</v>
      </c>
      <c r="H51" s="105">
        <v>32.221215007734941</v>
      </c>
      <c r="I51" s="105">
        <v>32.015142452495098</v>
      </c>
      <c r="J51" s="105">
        <v>31.866585670135638</v>
      </c>
      <c r="K51" s="120">
        <v>31.667095133824354</v>
      </c>
      <c r="L51" s="136">
        <f t="shared" si="0"/>
        <v>9195.9772341523749</v>
      </c>
      <c r="M51" s="137">
        <f t="shared" si="1"/>
        <v>9144.0806493130021</v>
      </c>
      <c r="N51" s="137">
        <f t="shared" si="2"/>
        <v>9089.8775495918744</v>
      </c>
      <c r="O51" s="137">
        <f t="shared" si="3"/>
        <v>9145.1290651683394</v>
      </c>
      <c r="P51" s="137">
        <f t="shared" si="4"/>
        <v>9063.8768363794188</v>
      </c>
      <c r="Q51" s="137">
        <f t="shared" si="5"/>
        <v>9021.9402021657843</v>
      </c>
      <c r="R51" s="137">
        <f t="shared" si="6"/>
        <v>8964.2398866986277</v>
      </c>
      <c r="S51" s="137">
        <f t="shared" si="7"/>
        <v>8922.6439876379791</v>
      </c>
      <c r="T51" s="138">
        <f t="shared" si="8"/>
        <v>8866.7866374708192</v>
      </c>
      <c r="U51" s="129"/>
      <c r="V51" s="50"/>
      <c r="W51" s="50"/>
      <c r="X51" s="50"/>
      <c r="Y51" s="50"/>
      <c r="Z51" s="50"/>
      <c r="AA51" s="50"/>
      <c r="AB51" s="50"/>
      <c r="AC51" s="50"/>
      <c r="AD51" s="50"/>
      <c r="AE51" s="149"/>
      <c r="AF51" s="149"/>
      <c r="AG51" s="149"/>
      <c r="AH51" s="149"/>
      <c r="AI51" s="149"/>
      <c r="AJ51" s="149"/>
      <c r="AK51" s="149"/>
      <c r="AL51" s="149"/>
      <c r="AM51" s="149"/>
      <c r="AN51" s="149"/>
    </row>
    <row r="52" spans="1:40" x14ac:dyDescent="0.2">
      <c r="A52" s="49" t="s">
        <v>203</v>
      </c>
      <c r="B52" s="7"/>
      <c r="C52" s="7"/>
      <c r="D52" s="7"/>
      <c r="E52" s="7"/>
      <c r="F52" s="7"/>
      <c r="G52" s="7"/>
      <c r="H52" s="7"/>
      <c r="I52" s="7"/>
      <c r="J52" s="7"/>
      <c r="K52" s="10"/>
      <c r="M52" s="7"/>
      <c r="N52" s="7"/>
      <c r="O52" s="7"/>
      <c r="P52" s="7"/>
      <c r="Q52" s="7"/>
      <c r="R52" s="7"/>
      <c r="S52" s="7"/>
      <c r="T52" s="10"/>
    </row>
    <row r="53" spans="1:40" ht="8.65" customHeight="1" x14ac:dyDescent="0.2">
      <c r="A53" s="48"/>
      <c r="B53" s="7"/>
      <c r="C53" s="7"/>
      <c r="D53" s="7"/>
      <c r="E53" s="7"/>
      <c r="F53" s="7"/>
      <c r="G53" s="7"/>
      <c r="H53" s="7"/>
      <c r="I53" s="7"/>
      <c r="J53" s="7"/>
      <c r="K53" s="10"/>
      <c r="M53" s="7"/>
      <c r="N53" s="7"/>
      <c r="O53" s="7"/>
      <c r="P53" s="7"/>
      <c r="Q53" s="7"/>
      <c r="R53" s="7"/>
      <c r="S53" s="7"/>
      <c r="T53" s="10"/>
    </row>
    <row r="54" spans="1:40" x14ac:dyDescent="0.2">
      <c r="A54" s="211" t="s">
        <v>56</v>
      </c>
      <c r="B54" s="211"/>
      <c r="C54" s="211"/>
      <c r="D54" s="7"/>
      <c r="E54" s="7"/>
      <c r="F54" s="7"/>
      <c r="G54" s="7"/>
      <c r="H54" s="7"/>
      <c r="I54" s="7"/>
      <c r="J54" s="7"/>
      <c r="K54" s="10"/>
      <c r="M54" s="7"/>
      <c r="N54" s="7"/>
      <c r="O54" s="7"/>
      <c r="P54" s="7"/>
      <c r="R54" s="7"/>
      <c r="S54" s="7"/>
      <c r="T54" s="10"/>
    </row>
    <row r="55" spans="1:40" ht="10.9" customHeight="1" x14ac:dyDescent="0.2">
      <c r="A55" s="21" t="s">
        <v>173</v>
      </c>
      <c r="B55" s="7"/>
      <c r="C55" s="7"/>
      <c r="D55" s="7"/>
      <c r="E55" s="7"/>
      <c r="F55" s="7"/>
      <c r="G55" s="7"/>
      <c r="H55" s="7"/>
      <c r="I55" s="7"/>
      <c r="J55" s="7"/>
      <c r="K55" s="10"/>
      <c r="M55" s="7"/>
      <c r="N55" s="7"/>
      <c r="O55" s="7"/>
      <c r="P55" s="7"/>
      <c r="R55" s="7"/>
      <c r="S55" s="7"/>
      <c r="T55" s="10"/>
    </row>
    <row r="56" spans="1:40" ht="10.9" customHeight="1" x14ac:dyDescent="0.2">
      <c r="A56" s="21" t="s">
        <v>205</v>
      </c>
      <c r="B56" s="7"/>
      <c r="C56" s="7"/>
      <c r="D56" s="7"/>
      <c r="E56" s="7"/>
      <c r="F56" s="7"/>
      <c r="G56" s="7"/>
      <c r="H56" s="7"/>
      <c r="I56" s="7"/>
      <c r="J56" s="7"/>
      <c r="K56" s="10"/>
      <c r="M56" s="7"/>
      <c r="N56" s="7"/>
      <c r="O56" s="7"/>
      <c r="P56" s="7"/>
      <c r="R56" s="7"/>
      <c r="S56" s="7"/>
      <c r="T56" s="10"/>
    </row>
    <row r="57" spans="1:40" ht="10.9" customHeight="1" x14ac:dyDescent="0.2">
      <c r="A57" s="22" t="s">
        <v>199</v>
      </c>
      <c r="B57" s="7"/>
      <c r="C57" s="7"/>
      <c r="D57" s="7"/>
      <c r="E57" s="7"/>
      <c r="F57" s="7"/>
      <c r="G57" s="7"/>
      <c r="H57" s="7"/>
      <c r="I57" s="7"/>
      <c r="J57" s="7"/>
      <c r="K57" s="10"/>
      <c r="M57" s="7"/>
      <c r="N57" s="7"/>
      <c r="O57" s="7"/>
      <c r="P57" s="7"/>
      <c r="R57" s="7"/>
      <c r="S57" s="7"/>
      <c r="T57" s="10"/>
    </row>
    <row r="58" spans="1:40" ht="10.9" customHeight="1" x14ac:dyDescent="0.2">
      <c r="A58" s="21" t="s">
        <v>201</v>
      </c>
      <c r="B58" s="7"/>
      <c r="C58" s="7"/>
      <c r="D58" s="7"/>
      <c r="E58" s="7"/>
      <c r="F58" s="7"/>
      <c r="G58" s="7"/>
      <c r="H58" s="7"/>
      <c r="I58" s="7"/>
      <c r="J58" s="7"/>
      <c r="K58" s="10"/>
      <c r="M58" s="7"/>
      <c r="O58" s="7"/>
      <c r="P58" s="7"/>
      <c r="R58" s="7"/>
      <c r="S58" s="7"/>
      <c r="T58" s="10"/>
    </row>
    <row r="59" spans="1:40" x14ac:dyDescent="0.2">
      <c r="A59" s="212" t="s">
        <v>57</v>
      </c>
      <c r="B59" s="212"/>
      <c r="C59" s="7"/>
      <c r="D59" s="7"/>
      <c r="E59" s="7"/>
      <c r="F59" s="7"/>
      <c r="G59" s="7"/>
      <c r="H59" s="7"/>
      <c r="I59" s="7"/>
      <c r="J59" s="7"/>
      <c r="K59" s="10"/>
      <c r="M59" s="7"/>
      <c r="N59" s="7"/>
      <c r="O59" s="7"/>
      <c r="P59" s="7"/>
      <c r="R59" s="7"/>
      <c r="S59" s="7"/>
      <c r="T59" s="10"/>
    </row>
    <row r="60" spans="1:40" ht="9" customHeight="1" x14ac:dyDescent="0.2">
      <c r="A60" s="21" t="s">
        <v>166</v>
      </c>
      <c r="B60" s="7"/>
      <c r="C60" s="7"/>
      <c r="D60" s="7"/>
      <c r="E60" s="7"/>
      <c r="F60" s="7"/>
      <c r="G60" s="7"/>
      <c r="H60" s="7"/>
      <c r="I60" s="7"/>
      <c r="J60" s="7"/>
      <c r="K60" s="10"/>
      <c r="M60" s="7"/>
      <c r="N60" s="7"/>
      <c r="O60" s="7"/>
      <c r="P60" s="7"/>
      <c r="R60" s="7"/>
      <c r="S60" s="7"/>
      <c r="T60" s="10"/>
    </row>
    <row r="61" spans="1:40" ht="9" customHeight="1" x14ac:dyDescent="0.2">
      <c r="A61" s="21" t="s">
        <v>61</v>
      </c>
      <c r="B61" s="7"/>
      <c r="C61" s="7"/>
      <c r="D61" s="7"/>
      <c r="E61" s="7"/>
      <c r="F61" s="7"/>
      <c r="G61" s="7"/>
      <c r="H61" s="7"/>
      <c r="I61" s="7"/>
      <c r="J61" s="7"/>
      <c r="K61" s="10"/>
      <c r="L61" s="7"/>
      <c r="M61" s="7"/>
      <c r="N61" s="7"/>
      <c r="O61" s="7"/>
      <c r="P61" s="7"/>
      <c r="R61" s="7"/>
      <c r="S61" s="7"/>
      <c r="T61" s="10"/>
    </row>
    <row r="62" spans="1:40" ht="9" customHeight="1" x14ac:dyDescent="0.2">
      <c r="A62" s="21" t="s">
        <v>165</v>
      </c>
      <c r="B62" s="7"/>
      <c r="C62" s="7"/>
      <c r="D62" s="7"/>
      <c r="E62" s="7"/>
      <c r="F62" s="7"/>
      <c r="G62" s="7"/>
      <c r="H62" s="7"/>
      <c r="I62" s="7"/>
      <c r="J62" s="7"/>
      <c r="K62" s="10"/>
      <c r="L62" s="7"/>
      <c r="M62" s="7"/>
      <c r="N62" s="7"/>
      <c r="O62" s="7"/>
      <c r="P62" s="7"/>
      <c r="Q62" s="7"/>
      <c r="R62" s="7"/>
      <c r="S62" s="7"/>
      <c r="T62" s="10"/>
    </row>
    <row r="63" spans="1:40" ht="9" customHeight="1" x14ac:dyDescent="0.2">
      <c r="A63" s="27" t="s">
        <v>171</v>
      </c>
      <c r="B63" s="7"/>
      <c r="C63" s="7"/>
      <c r="D63" s="7"/>
      <c r="E63" s="7"/>
      <c r="F63" s="7"/>
      <c r="G63" s="7"/>
      <c r="H63" s="7"/>
      <c r="I63" s="7"/>
      <c r="J63" s="7"/>
      <c r="K63" s="10"/>
      <c r="L63" s="7"/>
      <c r="M63" s="7"/>
      <c r="N63" s="7"/>
      <c r="O63" s="7"/>
      <c r="P63" s="7"/>
      <c r="Q63" s="7"/>
      <c r="R63" s="7"/>
      <c r="S63" s="7"/>
      <c r="T63" s="10"/>
    </row>
    <row r="64" spans="1:40" ht="9" customHeight="1" x14ac:dyDescent="0.2">
      <c r="A64" s="25" t="s">
        <v>163</v>
      </c>
      <c r="B64" s="7"/>
      <c r="C64" s="7"/>
      <c r="D64" s="7"/>
      <c r="E64" s="7"/>
      <c r="F64" s="7"/>
      <c r="G64" s="7"/>
      <c r="H64" s="7"/>
      <c r="I64" s="7"/>
      <c r="J64" s="7"/>
      <c r="K64" s="10"/>
      <c r="L64" s="7"/>
      <c r="M64" s="7"/>
      <c r="N64" s="7"/>
      <c r="O64" s="7"/>
      <c r="P64" s="7"/>
      <c r="Q64" s="7"/>
      <c r="R64" s="7"/>
      <c r="S64" s="7"/>
      <c r="T64" s="10"/>
    </row>
    <row r="65" spans="1:31" ht="9" customHeight="1" x14ac:dyDescent="0.2">
      <c r="A65" s="26" t="s">
        <v>164</v>
      </c>
      <c r="B65" s="7"/>
      <c r="C65" s="7"/>
      <c r="D65" s="7"/>
      <c r="E65" s="7"/>
      <c r="F65" s="7"/>
      <c r="G65" s="7"/>
      <c r="H65" s="7"/>
      <c r="I65" s="7"/>
      <c r="J65" s="7"/>
      <c r="K65" s="10"/>
      <c r="L65" s="7"/>
      <c r="M65" s="7"/>
      <c r="N65" s="7"/>
      <c r="O65" s="7"/>
      <c r="P65" s="7"/>
      <c r="Q65" s="7"/>
      <c r="R65" s="7"/>
      <c r="S65" s="7"/>
      <c r="T65" s="10"/>
    </row>
    <row r="66" spans="1:31" ht="6.6" customHeight="1" x14ac:dyDescent="0.2">
      <c r="B66" s="7"/>
      <c r="C66" s="7"/>
      <c r="D66" s="7"/>
      <c r="E66" s="7"/>
      <c r="F66" s="7"/>
      <c r="G66" s="7"/>
      <c r="H66" s="7"/>
      <c r="I66" s="7"/>
      <c r="J66" s="7"/>
      <c r="K66" s="10"/>
      <c r="L66" s="7"/>
      <c r="M66" s="7"/>
      <c r="N66" s="7"/>
      <c r="O66" s="7"/>
      <c r="P66" s="7"/>
      <c r="Q66" s="7"/>
      <c r="R66" s="7"/>
      <c r="S66" s="7"/>
      <c r="T66" s="10"/>
    </row>
    <row r="67" spans="1:31" ht="13.9" customHeight="1" thickBot="1" x14ac:dyDescent="0.25">
      <c r="A67" s="201" t="s">
        <v>97</v>
      </c>
      <c r="B67" s="202"/>
      <c r="C67" s="202"/>
      <c r="D67" s="202"/>
      <c r="E67" s="202"/>
      <c r="F67" s="202"/>
      <c r="G67" s="202"/>
      <c r="H67" s="202"/>
      <c r="I67" s="202"/>
      <c r="J67" s="202"/>
      <c r="K67" s="202"/>
      <c r="L67" s="202"/>
      <c r="M67" s="202"/>
      <c r="N67" s="202"/>
      <c r="O67" s="202"/>
      <c r="P67" s="202"/>
      <c r="R67" s="7"/>
      <c r="S67" s="10"/>
    </row>
    <row r="68" spans="1:31" ht="24.75" customHeight="1" x14ac:dyDescent="0.2">
      <c r="A68" s="179" t="s">
        <v>32</v>
      </c>
      <c r="B68" s="180"/>
      <c r="C68" s="77" t="s">
        <v>161</v>
      </c>
      <c r="D68" s="64" t="s">
        <v>160</v>
      </c>
      <c r="E68" s="64" t="s">
        <v>121</v>
      </c>
      <c r="F68" s="64" t="s">
        <v>122</v>
      </c>
      <c r="G68" s="64" t="s">
        <v>123</v>
      </c>
      <c r="H68" s="64" t="s">
        <v>124</v>
      </c>
      <c r="I68" s="64" t="s">
        <v>125</v>
      </c>
      <c r="J68" s="64" t="s">
        <v>126</v>
      </c>
      <c r="K68" s="64" t="s">
        <v>127</v>
      </c>
      <c r="L68" s="66" t="s">
        <v>109</v>
      </c>
      <c r="M68" s="64" t="s">
        <v>110</v>
      </c>
      <c r="N68" s="64" t="s">
        <v>111</v>
      </c>
      <c r="O68" s="64" t="s">
        <v>128</v>
      </c>
      <c r="P68" s="52" t="s">
        <v>129</v>
      </c>
      <c r="T68" s="7"/>
      <c r="U68" s="10"/>
    </row>
    <row r="69" spans="1:31" ht="20.25" customHeight="1" x14ac:dyDescent="0.2">
      <c r="A69" s="186" t="s">
        <v>33</v>
      </c>
      <c r="B69" s="187"/>
      <c r="C69" s="11" t="s">
        <v>162</v>
      </c>
      <c r="D69" s="68" t="s">
        <v>112</v>
      </c>
      <c r="E69" s="68" t="s">
        <v>130</v>
      </c>
      <c r="F69" s="68" t="s">
        <v>192</v>
      </c>
      <c r="G69" s="68" t="s">
        <v>132</v>
      </c>
      <c r="H69" s="68" t="s">
        <v>133</v>
      </c>
      <c r="I69" s="68" t="s">
        <v>134</v>
      </c>
      <c r="J69" s="68" t="s">
        <v>135</v>
      </c>
      <c r="K69" s="68" t="s">
        <v>117</v>
      </c>
      <c r="L69" s="70" t="s">
        <v>136</v>
      </c>
      <c r="M69" s="68" t="s">
        <v>137</v>
      </c>
      <c r="N69" s="68" t="s">
        <v>138</v>
      </c>
      <c r="O69" s="68" t="s">
        <v>139</v>
      </c>
      <c r="P69" s="74" t="s">
        <v>140</v>
      </c>
      <c r="R69" s="7"/>
      <c r="S69" s="7"/>
      <c r="T69" s="7"/>
      <c r="U69" s="10"/>
      <c r="V69" s="159"/>
      <c r="W69" s="159"/>
      <c r="X69" s="159"/>
      <c r="Y69" s="159"/>
      <c r="Z69" s="159"/>
      <c r="AA69" s="159"/>
      <c r="AB69" s="159"/>
    </row>
    <row r="70" spans="1:31" ht="10.9" customHeight="1" x14ac:dyDescent="0.2">
      <c r="A70" s="191" t="s">
        <v>34</v>
      </c>
      <c r="B70" s="192"/>
      <c r="C70" s="16">
        <v>1050</v>
      </c>
      <c r="D70" s="16">
        <v>1540.0000000000002</v>
      </c>
      <c r="E70" s="16">
        <v>1870.0000000000002</v>
      </c>
      <c r="F70" s="16">
        <v>2420</v>
      </c>
      <c r="G70" s="16">
        <v>2750</v>
      </c>
      <c r="H70" s="16">
        <v>2970.0000000000005</v>
      </c>
      <c r="I70" s="16">
        <v>3630.0000000000005</v>
      </c>
      <c r="J70" s="16">
        <v>3850.0000000000005</v>
      </c>
      <c r="K70" s="16">
        <v>4180</v>
      </c>
      <c r="L70" s="16">
        <v>5170</v>
      </c>
      <c r="M70" s="55">
        <v>7150.0000000000009</v>
      </c>
      <c r="N70" s="55">
        <v>9570</v>
      </c>
      <c r="O70" s="16">
        <v>15400.000000000002</v>
      </c>
      <c r="P70" s="65">
        <v>16500</v>
      </c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</row>
    <row r="71" spans="1:31" ht="10.9" customHeight="1" x14ac:dyDescent="0.2">
      <c r="A71" s="191" t="s">
        <v>35</v>
      </c>
      <c r="B71" s="192"/>
      <c r="C71" s="16">
        <v>30</v>
      </c>
      <c r="D71" s="16">
        <v>30</v>
      </c>
      <c r="E71" s="16">
        <v>30</v>
      </c>
      <c r="F71" s="16">
        <v>30</v>
      </c>
      <c r="G71" s="16">
        <v>30</v>
      </c>
      <c r="H71" s="16">
        <v>30</v>
      </c>
      <c r="I71" s="16">
        <v>33</v>
      </c>
      <c r="J71" s="16">
        <v>33</v>
      </c>
      <c r="K71" s="16">
        <v>33</v>
      </c>
      <c r="L71" s="16">
        <v>38</v>
      </c>
      <c r="M71" s="16">
        <v>38</v>
      </c>
      <c r="N71" s="16">
        <v>55</v>
      </c>
      <c r="O71" s="16">
        <v>60</v>
      </c>
      <c r="P71" s="65">
        <v>60</v>
      </c>
      <c r="R71" s="7"/>
      <c r="S71" s="7"/>
      <c r="T71" s="7"/>
      <c r="U71" s="10"/>
    </row>
    <row r="72" spans="1:31" ht="10.9" customHeight="1" x14ac:dyDescent="0.2">
      <c r="A72" s="191" t="s">
        <v>36</v>
      </c>
      <c r="B72" s="192"/>
      <c r="C72" s="16">
        <v>2</v>
      </c>
      <c r="D72" s="16">
        <v>2</v>
      </c>
      <c r="E72" s="16">
        <v>3</v>
      </c>
      <c r="F72" s="16">
        <v>3</v>
      </c>
      <c r="G72" s="16">
        <v>3</v>
      </c>
      <c r="H72" s="16">
        <v>3</v>
      </c>
      <c r="I72" s="16">
        <v>3</v>
      </c>
      <c r="J72" s="16">
        <v>3</v>
      </c>
      <c r="K72" s="16">
        <v>3</v>
      </c>
      <c r="L72" s="16">
        <v>4</v>
      </c>
      <c r="M72" s="16">
        <v>4</v>
      </c>
      <c r="N72" s="16">
        <v>5</v>
      </c>
      <c r="O72" s="16">
        <v>6</v>
      </c>
      <c r="P72" s="65">
        <v>6</v>
      </c>
      <c r="R72" s="7"/>
      <c r="S72" s="7"/>
      <c r="T72" s="7"/>
      <c r="U72" s="10"/>
    </row>
    <row r="73" spans="1:31" ht="10.9" customHeight="1" x14ac:dyDescent="0.2">
      <c r="A73" s="191" t="s">
        <v>37</v>
      </c>
      <c r="B73" s="192"/>
      <c r="C73" s="16">
        <v>1.5</v>
      </c>
      <c r="D73" s="16">
        <v>1.5</v>
      </c>
      <c r="E73" s="16">
        <v>1.5</v>
      </c>
      <c r="F73" s="16">
        <v>1.5</v>
      </c>
      <c r="G73" s="16">
        <v>1.5</v>
      </c>
      <c r="H73" s="16">
        <v>1.8</v>
      </c>
      <c r="I73" s="16">
        <v>1.8</v>
      </c>
      <c r="J73" s="16">
        <v>1.8</v>
      </c>
      <c r="K73" s="16">
        <v>1.8</v>
      </c>
      <c r="L73" s="16">
        <v>2</v>
      </c>
      <c r="M73" s="16">
        <v>2</v>
      </c>
      <c r="N73" s="16">
        <v>2</v>
      </c>
      <c r="O73" s="16">
        <v>2.1</v>
      </c>
      <c r="P73" s="65">
        <v>2.1</v>
      </c>
      <c r="R73" s="7"/>
      <c r="S73" s="7"/>
      <c r="T73" s="7"/>
      <c r="U73" s="10"/>
    </row>
    <row r="74" spans="1:31" ht="10.9" customHeight="1" x14ac:dyDescent="0.2">
      <c r="A74" s="191" t="s">
        <v>92</v>
      </c>
      <c r="B74" s="192"/>
      <c r="C74" s="16">
        <v>1.5</v>
      </c>
      <c r="D74" s="16">
        <v>1.5</v>
      </c>
      <c r="E74" s="16">
        <v>1.5</v>
      </c>
      <c r="F74" s="16">
        <v>1.5</v>
      </c>
      <c r="G74" s="16">
        <v>1.5</v>
      </c>
      <c r="H74" s="16">
        <v>1.7</v>
      </c>
      <c r="I74" s="16">
        <v>1.7</v>
      </c>
      <c r="J74" s="16">
        <v>1.7</v>
      </c>
      <c r="K74" s="16">
        <v>1.7</v>
      </c>
      <c r="L74" s="16">
        <v>1.7</v>
      </c>
      <c r="M74" s="16">
        <v>1.9</v>
      </c>
      <c r="N74" s="16">
        <v>2.1</v>
      </c>
      <c r="O74" s="16">
        <v>2.2000000000000002</v>
      </c>
      <c r="P74" s="65">
        <v>2.2000000000000002</v>
      </c>
      <c r="R74" s="7"/>
      <c r="S74" s="7"/>
      <c r="T74" s="7"/>
      <c r="U74" s="10"/>
    </row>
    <row r="75" spans="1:31" ht="10.9" customHeight="1" x14ac:dyDescent="0.2">
      <c r="A75" s="191" t="s">
        <v>38</v>
      </c>
      <c r="B75" s="192"/>
      <c r="C75" s="16">
        <v>1</v>
      </c>
      <c r="D75" s="16">
        <v>1</v>
      </c>
      <c r="E75" s="16">
        <v>1</v>
      </c>
      <c r="F75" s="16">
        <v>2</v>
      </c>
      <c r="G75" s="16">
        <v>2</v>
      </c>
      <c r="H75" s="16">
        <v>3</v>
      </c>
      <c r="I75" s="16">
        <v>3</v>
      </c>
      <c r="J75" s="16">
        <v>4</v>
      </c>
      <c r="K75" s="16">
        <v>4</v>
      </c>
      <c r="L75" s="16">
        <v>6</v>
      </c>
      <c r="M75" s="16">
        <v>6</v>
      </c>
      <c r="N75" s="16">
        <v>6</v>
      </c>
      <c r="O75" s="16">
        <v>10</v>
      </c>
      <c r="P75" s="65">
        <v>12</v>
      </c>
      <c r="R75" s="7"/>
      <c r="S75" s="7"/>
      <c r="T75" s="7"/>
      <c r="U75" s="10"/>
    </row>
    <row r="76" spans="1:31" ht="10.9" customHeight="1" x14ac:dyDescent="0.2">
      <c r="A76" s="186" t="s">
        <v>39</v>
      </c>
      <c r="B76" s="187"/>
      <c r="C76" s="11">
        <v>1100</v>
      </c>
      <c r="D76" s="11">
        <v>1100</v>
      </c>
      <c r="E76" s="11">
        <v>1100</v>
      </c>
      <c r="F76" s="11">
        <v>1100</v>
      </c>
      <c r="G76" s="11">
        <v>1100</v>
      </c>
      <c r="H76" s="11">
        <v>1100</v>
      </c>
      <c r="I76" s="11">
        <v>1100</v>
      </c>
      <c r="J76" s="11">
        <v>1100</v>
      </c>
      <c r="K76" s="11">
        <v>1100</v>
      </c>
      <c r="L76" s="11">
        <v>2200</v>
      </c>
      <c r="M76" s="11">
        <v>2200</v>
      </c>
      <c r="N76" s="11">
        <v>2200</v>
      </c>
      <c r="O76" s="11">
        <v>3300</v>
      </c>
      <c r="P76" s="60">
        <v>3300</v>
      </c>
      <c r="R76" s="7"/>
      <c r="S76" s="7"/>
      <c r="T76" s="7"/>
      <c r="U76" s="10"/>
    </row>
    <row r="77" spans="1:31" ht="10.9" customHeight="1" x14ac:dyDescent="0.2">
      <c r="A77" s="186" t="s">
        <v>40</v>
      </c>
      <c r="B77" s="187"/>
      <c r="C77" s="11">
        <v>0.5</v>
      </c>
      <c r="D77" s="11">
        <v>0.5</v>
      </c>
      <c r="E77" s="11">
        <v>0.5</v>
      </c>
      <c r="F77" s="11">
        <v>0.5</v>
      </c>
      <c r="G77" s="11">
        <v>1</v>
      </c>
      <c r="H77" s="11">
        <v>1</v>
      </c>
      <c r="I77" s="11">
        <v>1</v>
      </c>
      <c r="J77" s="11">
        <v>1</v>
      </c>
      <c r="K77" s="11">
        <v>1</v>
      </c>
      <c r="L77" s="11">
        <v>1</v>
      </c>
      <c r="M77" s="11">
        <v>1</v>
      </c>
      <c r="N77" s="11">
        <v>1.5</v>
      </c>
      <c r="O77" s="11">
        <v>2</v>
      </c>
      <c r="P77" s="62">
        <v>2</v>
      </c>
      <c r="R77" s="7"/>
      <c r="S77" s="7"/>
      <c r="T77" s="7"/>
      <c r="U77" s="10"/>
    </row>
    <row r="78" spans="1:31" ht="10.9" customHeight="1" x14ac:dyDescent="0.2">
      <c r="A78" s="186" t="s">
        <v>93</v>
      </c>
      <c r="B78" s="187"/>
      <c r="C78" s="11">
        <v>1000</v>
      </c>
      <c r="D78" s="11">
        <v>1000</v>
      </c>
      <c r="E78" s="11">
        <v>1000</v>
      </c>
      <c r="F78" s="11">
        <v>1000</v>
      </c>
      <c r="G78" s="11">
        <v>1000</v>
      </c>
      <c r="H78" s="11">
        <v>1000</v>
      </c>
      <c r="I78" s="11">
        <v>1000</v>
      </c>
      <c r="J78" s="11">
        <v>1000</v>
      </c>
      <c r="K78" s="11">
        <v>1000</v>
      </c>
      <c r="L78" s="11">
        <v>2000</v>
      </c>
      <c r="M78" s="11">
        <v>3000</v>
      </c>
      <c r="N78" s="11">
        <v>3000</v>
      </c>
      <c r="O78" s="11">
        <v>3000</v>
      </c>
      <c r="P78" s="12">
        <v>3000</v>
      </c>
      <c r="S78" s="7"/>
      <c r="T78" s="160"/>
      <c r="U78" s="10"/>
    </row>
    <row r="79" spans="1:31" ht="10.9" customHeight="1" x14ac:dyDescent="0.2">
      <c r="A79" s="186" t="s">
        <v>94</v>
      </c>
      <c r="B79" s="187"/>
      <c r="C79" s="11">
        <v>1000</v>
      </c>
      <c r="D79" s="11">
        <v>1000</v>
      </c>
      <c r="E79" s="11">
        <v>1000</v>
      </c>
      <c r="F79" s="11">
        <v>1000</v>
      </c>
      <c r="G79" s="11">
        <v>1000</v>
      </c>
      <c r="H79" s="11">
        <v>1000</v>
      </c>
      <c r="I79" s="11">
        <v>1000</v>
      </c>
      <c r="J79" s="11">
        <v>1000</v>
      </c>
      <c r="K79" s="11">
        <v>1000</v>
      </c>
      <c r="L79" s="11">
        <v>2000</v>
      </c>
      <c r="M79" s="11" t="s">
        <v>96</v>
      </c>
      <c r="N79" s="11" t="s">
        <v>96</v>
      </c>
      <c r="O79" s="11" t="s">
        <v>96</v>
      </c>
      <c r="P79" s="60" t="s">
        <v>96</v>
      </c>
      <c r="S79" s="7"/>
      <c r="T79" s="7"/>
      <c r="U79" s="10"/>
    </row>
    <row r="80" spans="1:31" ht="10.9" customHeight="1" thickBot="1" x14ac:dyDescent="0.25">
      <c r="A80" s="184" t="s">
        <v>95</v>
      </c>
      <c r="B80" s="185"/>
      <c r="C80" s="18" t="s">
        <v>96</v>
      </c>
      <c r="D80" s="18" t="s">
        <v>96</v>
      </c>
      <c r="E80" s="18" t="s">
        <v>96</v>
      </c>
      <c r="F80" s="18" t="s">
        <v>96</v>
      </c>
      <c r="G80" s="18" t="s">
        <v>96</v>
      </c>
      <c r="H80" s="18" t="s">
        <v>96</v>
      </c>
      <c r="I80" s="18" t="s">
        <v>96</v>
      </c>
      <c r="J80" s="18" t="s">
        <v>96</v>
      </c>
      <c r="K80" s="18" t="s">
        <v>96</v>
      </c>
      <c r="L80" s="18" t="s">
        <v>96</v>
      </c>
      <c r="M80" s="18">
        <v>3000</v>
      </c>
      <c r="N80" s="18">
        <v>3000</v>
      </c>
      <c r="O80" s="18">
        <v>3000</v>
      </c>
      <c r="P80" s="63">
        <v>3000</v>
      </c>
      <c r="S80" s="7"/>
      <c r="T80" s="7"/>
      <c r="U80" s="10"/>
    </row>
    <row r="81" spans="1:20" ht="6.6" customHeight="1" x14ac:dyDescent="0.2">
      <c r="A81" s="6"/>
      <c r="B81" s="7"/>
      <c r="C81" s="7"/>
      <c r="D81" s="7"/>
      <c r="E81" s="7"/>
      <c r="F81" s="7"/>
      <c r="G81" s="7"/>
      <c r="H81" s="7"/>
      <c r="I81" s="7"/>
      <c r="J81" s="7"/>
      <c r="K81" s="10"/>
      <c r="L81" s="7"/>
      <c r="M81" s="7"/>
      <c r="N81" s="7"/>
      <c r="O81" s="7"/>
      <c r="P81" s="7"/>
      <c r="S81" s="7"/>
      <c r="T81" s="10"/>
    </row>
    <row r="82" spans="1:20" x14ac:dyDescent="0.2">
      <c r="A82" s="13" t="s">
        <v>182</v>
      </c>
      <c r="B82" s="7"/>
      <c r="C82" s="7"/>
      <c r="D82" s="7"/>
      <c r="E82" s="7"/>
      <c r="F82" s="7"/>
      <c r="G82" s="7"/>
      <c r="H82" s="7"/>
      <c r="I82" s="7"/>
      <c r="J82" s="7"/>
      <c r="K82" s="10"/>
      <c r="L82" s="7"/>
      <c r="M82" s="7"/>
      <c r="N82" s="7"/>
      <c r="O82" s="7"/>
      <c r="P82" s="7"/>
      <c r="S82" s="7"/>
      <c r="T82" s="10"/>
    </row>
    <row r="83" spans="1:20" x14ac:dyDescent="0.2">
      <c r="A83" s="14" t="s">
        <v>183</v>
      </c>
      <c r="B83" s="7"/>
      <c r="C83" s="7"/>
      <c r="D83" s="7"/>
      <c r="E83" s="7"/>
      <c r="F83" s="7"/>
      <c r="G83" s="7"/>
      <c r="H83" s="7"/>
      <c r="I83" s="7"/>
      <c r="J83" s="7"/>
      <c r="K83" s="10"/>
      <c r="L83" s="7"/>
      <c r="M83" s="7"/>
      <c r="N83" s="7"/>
      <c r="O83" s="7"/>
      <c r="P83" s="7"/>
      <c r="S83" s="7"/>
      <c r="T83" s="10"/>
    </row>
    <row r="84" spans="1:20" x14ac:dyDescent="0.2">
      <c r="A84" s="13" t="s">
        <v>43</v>
      </c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S84" s="10"/>
      <c r="T84" s="10"/>
    </row>
    <row r="85" spans="1:20" x14ac:dyDescent="0.2">
      <c r="A85" s="13" t="s">
        <v>44</v>
      </c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x14ac:dyDescent="0.2">
      <c r="A86" s="13" t="s">
        <v>45</v>
      </c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" x14ac:dyDescent="0.2">
      <c r="A87" s="13" t="s">
        <v>46</v>
      </c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" x14ac:dyDescent="0.2">
      <c r="A88" s="13" t="s">
        <v>47</v>
      </c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" x14ac:dyDescent="0.2">
      <c r="A89" s="13" t="s">
        <v>202</v>
      </c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" x14ac:dyDescent="0.2">
      <c r="A90" s="13" t="s">
        <v>49</v>
      </c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" x14ac:dyDescent="0.2">
      <c r="A91" s="13" t="s">
        <v>174</v>
      </c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 x14ac:dyDescent="0.2">
      <c r="A92" s="13" t="s">
        <v>51</v>
      </c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x14ac:dyDescent="0.2">
      <c r="A93" s="13" t="s">
        <v>52</v>
      </c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1:20" x14ac:dyDescent="0.2">
      <c r="A94" s="13" t="s">
        <v>53</v>
      </c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1:20" x14ac:dyDescent="0.2">
      <c r="A95" s="13" t="s">
        <v>54</v>
      </c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</row>
    <row r="96" spans="1:20" x14ac:dyDescent="0.2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</row>
    <row r="97" spans="1:20" ht="12.75" x14ac:dyDescent="0.2">
      <c r="A97" s="182" t="s">
        <v>82</v>
      </c>
      <c r="B97" s="182"/>
      <c r="C97" s="182"/>
      <c r="D97" s="182"/>
      <c r="E97" s="182"/>
      <c r="F97" s="182"/>
      <c r="G97" s="182"/>
      <c r="H97" s="182"/>
      <c r="I97" s="182"/>
      <c r="J97" s="182"/>
      <c r="K97" s="182"/>
      <c r="L97" s="182"/>
      <c r="M97" s="182"/>
      <c r="N97" s="182"/>
      <c r="O97" s="182"/>
      <c r="P97" s="182"/>
      <c r="Q97" s="10"/>
      <c r="R97" s="10"/>
      <c r="S97" s="10"/>
      <c r="T97" s="10"/>
    </row>
    <row r="98" spans="1:20" x14ac:dyDescent="0.2">
      <c r="A98" s="94" t="s">
        <v>62</v>
      </c>
      <c r="I98" s="183" t="s">
        <v>70</v>
      </c>
      <c r="J98" s="183"/>
      <c r="K98" s="183"/>
      <c r="M98" s="10"/>
      <c r="N98" s="10"/>
      <c r="O98" s="10"/>
      <c r="P98" s="10"/>
      <c r="Q98" s="10"/>
      <c r="R98" s="10"/>
      <c r="S98" s="10"/>
      <c r="T98" s="10"/>
    </row>
    <row r="99" spans="1:20" ht="13.15" customHeight="1" x14ac:dyDescent="0.2">
      <c r="A99" s="188" t="s">
        <v>198</v>
      </c>
      <c r="B99" s="188"/>
      <c r="C99" s="188"/>
      <c r="D99" s="188"/>
      <c r="E99" s="188"/>
      <c r="F99" s="188"/>
      <c r="G99" s="188"/>
      <c r="H99" s="39"/>
      <c r="I99" s="40" t="s">
        <v>71</v>
      </c>
      <c r="M99" s="38"/>
      <c r="N99" s="38"/>
      <c r="O99" s="38"/>
      <c r="P99" s="38"/>
      <c r="Q99" s="38"/>
      <c r="R99" s="38"/>
      <c r="S99" s="38"/>
      <c r="T99" s="10"/>
    </row>
    <row r="100" spans="1:20" ht="13.15" customHeight="1" x14ac:dyDescent="0.2">
      <c r="A100" s="99" t="s">
        <v>170</v>
      </c>
      <c r="B100" s="169"/>
      <c r="C100" s="169"/>
      <c r="D100" s="169"/>
      <c r="E100" s="169"/>
      <c r="F100" s="169"/>
      <c r="G100" s="169"/>
      <c r="H100" s="41"/>
      <c r="I100" s="42" t="s">
        <v>72</v>
      </c>
      <c r="M100" s="10"/>
      <c r="N100" s="10"/>
      <c r="O100" s="10"/>
      <c r="P100" s="10"/>
      <c r="Q100" s="10"/>
      <c r="R100" s="10"/>
      <c r="S100" s="10"/>
      <c r="T100" s="10"/>
    </row>
    <row r="101" spans="1:20" x14ac:dyDescent="0.2">
      <c r="T101" s="10"/>
    </row>
    <row r="102" spans="1:20" x14ac:dyDescent="0.2">
      <c r="I102" s="167" t="s">
        <v>73</v>
      </c>
      <c r="J102" s="167"/>
      <c r="K102" s="167"/>
      <c r="M102" s="10"/>
      <c r="N102" s="10"/>
      <c r="O102" s="10"/>
      <c r="P102" s="10"/>
      <c r="Q102" s="10"/>
      <c r="R102" s="10"/>
      <c r="S102" s="10"/>
      <c r="T102" s="10"/>
    </row>
    <row r="103" spans="1:20" ht="13.15" customHeight="1" x14ac:dyDescent="0.2">
      <c r="A103" s="95" t="s">
        <v>63</v>
      </c>
      <c r="B103" s="2"/>
      <c r="C103" s="2"/>
      <c r="D103" s="2"/>
      <c r="E103" s="2"/>
      <c r="F103" s="2"/>
      <c r="G103" s="2"/>
      <c r="H103" s="2"/>
      <c r="I103" s="40" t="s">
        <v>74</v>
      </c>
      <c r="M103" s="34"/>
      <c r="N103" s="34"/>
      <c r="O103" s="34"/>
      <c r="P103" s="34"/>
      <c r="Q103" s="34"/>
      <c r="R103" s="34"/>
      <c r="S103" s="34"/>
      <c r="T103" s="10"/>
    </row>
    <row r="104" spans="1:20" ht="13.15" customHeight="1" x14ac:dyDescent="0.2">
      <c r="A104" s="189" t="s">
        <v>204</v>
      </c>
      <c r="B104" s="189"/>
      <c r="C104" s="189"/>
      <c r="D104" s="189"/>
      <c r="E104" s="189"/>
      <c r="F104" s="189"/>
      <c r="G104" s="189"/>
      <c r="H104" s="2"/>
      <c r="I104" s="42" t="s">
        <v>75</v>
      </c>
      <c r="M104" s="10"/>
      <c r="N104" s="10"/>
      <c r="O104" s="10"/>
      <c r="P104" s="10"/>
      <c r="Q104" s="10"/>
      <c r="R104" s="10"/>
      <c r="S104" s="10"/>
      <c r="T104" s="10"/>
    </row>
    <row r="105" spans="1:20" ht="12" customHeight="1" x14ac:dyDescent="0.2">
      <c r="A105" s="189" t="s">
        <v>81</v>
      </c>
      <c r="B105" s="189"/>
      <c r="C105" s="189"/>
      <c r="D105" s="189"/>
      <c r="E105" s="189"/>
      <c r="F105" s="189"/>
      <c r="G105" s="189"/>
      <c r="J105" s="44"/>
      <c r="K105" s="44"/>
      <c r="M105" s="10"/>
      <c r="N105" s="10"/>
      <c r="O105" s="10"/>
      <c r="P105" s="10"/>
      <c r="Q105" s="10"/>
      <c r="R105" s="10"/>
      <c r="S105" s="10"/>
      <c r="T105" s="10"/>
    </row>
    <row r="106" spans="1:20" ht="12.75" x14ac:dyDescent="0.2">
      <c r="A106" s="98" t="s">
        <v>169</v>
      </c>
      <c r="I106" s="166" t="s">
        <v>76</v>
      </c>
      <c r="J106" s="166"/>
      <c r="K106" s="166"/>
      <c r="L106" s="40"/>
      <c r="M106" s="38"/>
      <c r="N106" s="38"/>
      <c r="O106" s="38"/>
      <c r="P106" s="34"/>
      <c r="Q106" s="34"/>
      <c r="R106" s="34"/>
      <c r="S106" s="34"/>
      <c r="T106" s="10"/>
    </row>
    <row r="107" spans="1:20" ht="12.75" x14ac:dyDescent="0.2">
      <c r="A107" s="42"/>
      <c r="I107" s="45" t="s">
        <v>197</v>
      </c>
      <c r="M107" s="34"/>
      <c r="N107" s="34"/>
      <c r="O107" s="34"/>
      <c r="P107" s="34"/>
      <c r="Q107" s="34"/>
      <c r="R107" s="34"/>
      <c r="S107" s="34"/>
      <c r="T107" s="10"/>
    </row>
    <row r="108" spans="1:20" x14ac:dyDescent="0.2">
      <c r="A108" s="94" t="s">
        <v>64</v>
      </c>
      <c r="B108" s="43"/>
      <c r="C108" s="43"/>
      <c r="D108" s="43"/>
      <c r="E108" s="43"/>
      <c r="F108" s="43"/>
      <c r="G108" s="43"/>
      <c r="H108" s="43"/>
      <c r="I108" s="42" t="s">
        <v>77</v>
      </c>
      <c r="M108" s="10"/>
      <c r="N108" s="10"/>
      <c r="O108" s="10"/>
      <c r="P108" s="10"/>
      <c r="Q108" s="10"/>
      <c r="R108" s="10"/>
      <c r="S108" s="10"/>
      <c r="T108" s="10"/>
    </row>
    <row r="109" spans="1:20" ht="22.5" customHeight="1" x14ac:dyDescent="0.2">
      <c r="A109" s="188" t="s">
        <v>168</v>
      </c>
      <c r="B109" s="188"/>
      <c r="C109" s="188"/>
      <c r="D109" s="188"/>
      <c r="E109" s="188"/>
      <c r="F109" s="188"/>
      <c r="G109" s="188"/>
      <c r="J109" s="44"/>
      <c r="K109" s="44"/>
      <c r="M109" s="10"/>
      <c r="N109" s="10"/>
      <c r="O109" s="10"/>
      <c r="P109" s="10"/>
      <c r="Q109" s="10"/>
      <c r="R109" s="10"/>
      <c r="S109" s="10"/>
      <c r="T109" s="10"/>
    </row>
    <row r="110" spans="1:20" ht="12.75" x14ac:dyDescent="0.2">
      <c r="A110" s="42" t="s">
        <v>65</v>
      </c>
      <c r="I110" s="166" t="s">
        <v>78</v>
      </c>
      <c r="J110" s="166"/>
      <c r="K110" s="166"/>
      <c r="M110" s="35"/>
      <c r="N110" s="35"/>
      <c r="O110" s="35"/>
      <c r="P110" s="35"/>
      <c r="Q110" s="35"/>
      <c r="R110" s="35"/>
      <c r="S110" s="35"/>
      <c r="T110" s="10"/>
    </row>
    <row r="111" spans="1:20" ht="12.75" x14ac:dyDescent="0.2">
      <c r="A111" s="42"/>
      <c r="I111" s="45" t="s">
        <v>79</v>
      </c>
      <c r="M111" s="35"/>
      <c r="N111" s="35"/>
      <c r="O111" s="35"/>
      <c r="P111" s="35"/>
      <c r="Q111" s="35"/>
      <c r="R111" s="35"/>
      <c r="S111" s="35"/>
      <c r="T111" s="10"/>
    </row>
    <row r="112" spans="1:20" x14ac:dyDescent="0.2">
      <c r="A112" s="94" t="s">
        <v>66</v>
      </c>
      <c r="B112" s="46"/>
      <c r="C112" s="46"/>
      <c r="D112" s="46"/>
      <c r="E112" s="46"/>
      <c r="F112" s="46"/>
      <c r="G112" s="46"/>
      <c r="H112" s="46"/>
      <c r="I112" s="47" t="s">
        <v>80</v>
      </c>
      <c r="M112" s="10"/>
      <c r="N112" s="10"/>
      <c r="O112" s="10"/>
      <c r="P112" s="10"/>
      <c r="Q112" s="10"/>
      <c r="R112" s="10"/>
      <c r="S112" s="10"/>
      <c r="T112" s="10"/>
    </row>
    <row r="113" spans="1:20" x14ac:dyDescent="0.2">
      <c r="A113" s="46" t="s">
        <v>194</v>
      </c>
      <c r="M113" s="10"/>
      <c r="N113" s="10"/>
      <c r="O113" s="10"/>
      <c r="P113" s="10"/>
      <c r="Q113" s="10"/>
      <c r="R113" s="10"/>
      <c r="S113" s="10"/>
      <c r="T113" s="10"/>
    </row>
    <row r="114" spans="1:20" ht="12.75" x14ac:dyDescent="0.2">
      <c r="A114" s="42" t="s">
        <v>67</v>
      </c>
      <c r="I114" s="190" t="s">
        <v>177</v>
      </c>
      <c r="J114" s="190"/>
      <c r="K114" s="190"/>
      <c r="M114" s="35"/>
      <c r="N114" s="35"/>
      <c r="O114" s="35"/>
      <c r="P114" s="35"/>
      <c r="Q114" s="35"/>
      <c r="R114" s="35"/>
      <c r="S114" s="35"/>
      <c r="T114" s="10"/>
    </row>
    <row r="115" spans="1:20" ht="12.75" x14ac:dyDescent="0.2">
      <c r="A115" s="42"/>
      <c r="I115" s="45" t="s">
        <v>178</v>
      </c>
      <c r="K115" s="46" t="s">
        <v>180</v>
      </c>
      <c r="M115" s="35"/>
      <c r="N115" s="35"/>
      <c r="O115" s="35"/>
      <c r="P115" s="35"/>
      <c r="Q115" s="35"/>
      <c r="R115" s="35"/>
      <c r="S115" s="35"/>
      <c r="T115" s="10"/>
    </row>
    <row r="116" spans="1:20" x14ac:dyDescent="0.2">
      <c r="A116" s="94" t="s">
        <v>68</v>
      </c>
      <c r="B116" s="46"/>
      <c r="C116" s="46"/>
      <c r="D116" s="46"/>
      <c r="E116" s="46"/>
      <c r="F116" s="46"/>
      <c r="G116" s="46"/>
      <c r="H116" s="46"/>
      <c r="I116" s="47" t="s">
        <v>179</v>
      </c>
      <c r="M116" s="10"/>
      <c r="N116" s="10"/>
      <c r="O116" s="10"/>
      <c r="P116" s="10"/>
      <c r="Q116" s="10"/>
      <c r="R116" s="10"/>
      <c r="S116" s="10"/>
      <c r="T116" s="10"/>
    </row>
    <row r="117" spans="1:20" ht="12" customHeight="1" x14ac:dyDescent="0.2">
      <c r="A117" s="193" t="s">
        <v>89</v>
      </c>
      <c r="B117" s="193"/>
      <c r="C117" s="193"/>
      <c r="D117" s="193"/>
      <c r="E117" s="193"/>
      <c r="F117" s="193"/>
      <c r="G117" s="193"/>
      <c r="M117" s="10"/>
      <c r="N117" s="10"/>
      <c r="O117" s="10"/>
      <c r="P117" s="10"/>
      <c r="Q117" s="10"/>
      <c r="R117" s="10"/>
      <c r="S117" s="10"/>
      <c r="T117" s="10"/>
    </row>
    <row r="118" spans="1:20" x14ac:dyDescent="0.2">
      <c r="A118" s="193"/>
      <c r="B118" s="193"/>
      <c r="C118" s="193"/>
      <c r="D118" s="193"/>
      <c r="E118" s="193"/>
      <c r="F118" s="193"/>
      <c r="G118" s="193"/>
      <c r="M118" s="10"/>
      <c r="N118" s="10"/>
      <c r="O118" s="10"/>
      <c r="P118" s="10"/>
      <c r="Q118" s="10"/>
      <c r="R118" s="10"/>
      <c r="S118" s="10"/>
      <c r="T118" s="10"/>
    </row>
    <row r="119" spans="1:20" ht="12.75" x14ac:dyDescent="0.2">
      <c r="A119" s="42" t="s">
        <v>69</v>
      </c>
      <c r="B119" s="38"/>
      <c r="C119" s="38"/>
      <c r="D119" s="38"/>
      <c r="E119" s="38"/>
      <c r="F119" s="38"/>
      <c r="G119" s="38"/>
      <c r="H119" s="38"/>
      <c r="M119" s="10"/>
      <c r="N119" s="10"/>
      <c r="O119" s="10"/>
      <c r="P119" s="10"/>
      <c r="Q119" s="10"/>
      <c r="R119" s="10"/>
      <c r="S119" s="10"/>
      <c r="T119" s="10"/>
    </row>
    <row r="120" spans="1:20" ht="12.75" x14ac:dyDescent="0.2">
      <c r="A120" s="33"/>
      <c r="B120" s="10"/>
      <c r="C120" s="10"/>
      <c r="D120" s="10"/>
      <c r="E120" s="10"/>
      <c r="F120" s="10"/>
      <c r="G120" s="10"/>
      <c r="H120" s="10"/>
      <c r="M120" s="10"/>
      <c r="N120" s="10"/>
      <c r="O120" s="10"/>
      <c r="P120" s="10"/>
      <c r="Q120" s="10"/>
      <c r="R120" s="10"/>
      <c r="S120" s="10"/>
      <c r="T120" s="10"/>
    </row>
    <row r="121" spans="1:20" ht="19.899999999999999" customHeight="1" x14ac:dyDescent="0.2">
      <c r="A121" s="34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 ht="12.75" x14ac:dyDescent="0.2">
      <c r="A122" s="38"/>
      <c r="B122" s="38"/>
      <c r="C122" s="38"/>
      <c r="D122" s="38"/>
      <c r="E122" s="38"/>
      <c r="F122" s="38"/>
      <c r="G122" s="38"/>
      <c r="H122" s="38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ht="12.75" x14ac:dyDescent="0.2">
      <c r="A123" s="33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1:20" ht="19.899999999999999" customHeight="1" x14ac:dyDescent="0.2">
      <c r="A124" s="37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1:20" ht="12.75" x14ac:dyDescent="0.2">
      <c r="A125" s="194"/>
      <c r="B125" s="194"/>
      <c r="C125" s="194"/>
      <c r="D125" s="194"/>
      <c r="E125" s="194"/>
      <c r="F125" s="194"/>
      <c r="G125" s="194"/>
      <c r="H125" s="194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0" ht="12.75" x14ac:dyDescent="0.2">
      <c r="A126" s="33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1:20" ht="19.899999999999999" customHeight="1" x14ac:dyDescent="0.2">
      <c r="A127" s="35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1:20" ht="12.75" x14ac:dyDescent="0.2">
      <c r="A128" s="181"/>
      <c r="B128" s="181"/>
      <c r="C128" s="181"/>
      <c r="D128" s="181"/>
      <c r="E128" s="181"/>
      <c r="F128" s="181"/>
      <c r="G128" s="181"/>
      <c r="H128" s="181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ht="12.75" x14ac:dyDescent="0.2">
      <c r="A129" s="33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:20" ht="19.899999999999999" customHeight="1" x14ac:dyDescent="0.2">
      <c r="A130" s="35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 ht="12.75" x14ac:dyDescent="0.2">
      <c r="A131" s="181"/>
      <c r="B131" s="181"/>
      <c r="C131" s="181"/>
      <c r="D131" s="181"/>
      <c r="E131" s="181"/>
      <c r="F131" s="181"/>
      <c r="G131" s="181"/>
      <c r="H131" s="181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:20" ht="12.75" x14ac:dyDescent="0.2">
      <c r="A132" s="36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:20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:20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:20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:20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:20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:20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:20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:20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:20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:20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:20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:20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:20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:20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:20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:20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:20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:20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:20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:20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 x14ac:dyDescent="0.2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</row>
    <row r="160" spans="1:20" x14ac:dyDescent="0.2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</row>
    <row r="161" spans="1:20" x14ac:dyDescent="0.2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</row>
    <row r="162" spans="1:20" x14ac:dyDescent="0.2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</row>
  </sheetData>
  <mergeCells count="51">
    <mergeCell ref="A54:C54"/>
    <mergeCell ref="A59:B59"/>
    <mergeCell ref="N6:N7"/>
    <mergeCell ref="O6:O7"/>
    <mergeCell ref="P6:P7"/>
    <mergeCell ref="H6:H7"/>
    <mergeCell ref="I6:I7"/>
    <mergeCell ref="B6:B7"/>
    <mergeCell ref="C6:C7"/>
    <mergeCell ref="D6:D7"/>
    <mergeCell ref="E6:E7"/>
    <mergeCell ref="F6:F7"/>
    <mergeCell ref="U5:AB5"/>
    <mergeCell ref="J6:J7"/>
    <mergeCell ref="K6:K7"/>
    <mergeCell ref="L6:L7"/>
    <mergeCell ref="M6:M7"/>
    <mergeCell ref="T6:T7"/>
    <mergeCell ref="Q6:Q7"/>
    <mergeCell ref="R6:R7"/>
    <mergeCell ref="S6:S7"/>
    <mergeCell ref="A131:H131"/>
    <mergeCell ref="A117:G118"/>
    <mergeCell ref="A125:H125"/>
    <mergeCell ref="A2:C2"/>
    <mergeCell ref="B5:T5"/>
    <mergeCell ref="G6:G7"/>
    <mergeCell ref="A67:P67"/>
    <mergeCell ref="A75:B75"/>
    <mergeCell ref="A74:B74"/>
    <mergeCell ref="A73:B73"/>
    <mergeCell ref="A72:B72"/>
    <mergeCell ref="A71:B71"/>
    <mergeCell ref="A105:G105"/>
    <mergeCell ref="R3:T3"/>
    <mergeCell ref="S2:T2"/>
    <mergeCell ref="A109:G109"/>
    <mergeCell ref="A68:B68"/>
    <mergeCell ref="A128:H128"/>
    <mergeCell ref="A97:P97"/>
    <mergeCell ref="I98:K98"/>
    <mergeCell ref="A80:B80"/>
    <mergeCell ref="A79:B79"/>
    <mergeCell ref="A78:B78"/>
    <mergeCell ref="A77:B77"/>
    <mergeCell ref="A99:G99"/>
    <mergeCell ref="A104:G104"/>
    <mergeCell ref="A76:B76"/>
    <mergeCell ref="I114:K114"/>
    <mergeCell ref="A70:B70"/>
    <mergeCell ref="A69:B69"/>
  </mergeCells>
  <hyperlinks>
    <hyperlink ref="U5:AB5" r:id="rId1" display="онлайн калькулятор" xr:uid="{00000000-0004-0000-0000-000002000000}"/>
    <hyperlink ref="A100" r:id="rId2" xr:uid="{00000000-0004-0000-0000-000003000000}"/>
    <hyperlink ref="A106" r:id="rId3" xr:uid="{00000000-0004-0000-0000-000004000000}"/>
    <hyperlink ref="A110" r:id="rId4" xr:uid="{00000000-0004-0000-0000-000005000000}"/>
    <hyperlink ref="A114" r:id="rId5" xr:uid="{00000000-0004-0000-0000-000006000000}"/>
    <hyperlink ref="A119" r:id="rId6" xr:uid="{00000000-0004-0000-0000-000007000000}"/>
    <hyperlink ref="I100" r:id="rId7" xr:uid="{00000000-0004-0000-0000-000008000000}"/>
    <hyperlink ref="I104" r:id="rId8" xr:uid="{00000000-0004-0000-0000-00000A000000}"/>
    <hyperlink ref="I108" r:id="rId9" xr:uid="{00000000-0004-0000-0000-00000B000000}"/>
    <hyperlink ref="I112" r:id="rId10" xr:uid="{00000000-0004-0000-0000-00000C000000}"/>
    <hyperlink ref="I116" r:id="rId11" xr:uid="{00000000-0004-0000-0000-00000D000000}"/>
    <hyperlink ref="S2" r:id="rId12" xr:uid="{256BC77C-CB8E-48F0-8EEA-6C06C121B0D6}"/>
  </hyperlinks>
  <pageMargins left="0.2" right="0" top="0" bottom="0" header="0.31496062992125984" footer="0.31496062992125984"/>
  <pageSetup paperSize="9" scale="78" fitToHeight="0" orientation="landscape" r:id="rId13"/>
  <drawing r:id="rId1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3D97C-B52F-47BD-83B3-57A5ECFDF270}">
  <sheetPr>
    <tabColor rgb="FF92D050"/>
    <pageSetUpPr fitToPage="1"/>
  </sheetPr>
  <dimension ref="A2:AD97"/>
  <sheetViews>
    <sheetView showGridLines="0" zoomScale="85" zoomScaleNormal="85" zoomScaleSheetLayoutView="100" workbookViewId="0">
      <pane ySplit="4" topLeftCell="A5" activePane="bottomLeft" state="frozen"/>
      <selection activeCell="D37" sqref="D37"/>
      <selection pane="bottomLeft" activeCell="C8" sqref="C8:O8"/>
    </sheetView>
  </sheetViews>
  <sheetFormatPr defaultColWidth="8.7109375" defaultRowHeight="12" x14ac:dyDescent="0.2"/>
  <cols>
    <col min="1" max="1" width="20.28515625" style="1" customWidth="1"/>
    <col min="2" max="2" width="8" style="1" customWidth="1"/>
    <col min="3" max="20" width="8.7109375" style="1" customWidth="1"/>
    <col min="21" max="21" width="5.42578125" style="1" customWidth="1"/>
    <col min="22" max="28" width="4.5703125" style="1" bestFit="1" customWidth="1"/>
    <col min="29" max="29" width="5.28515625" style="1" bestFit="1" customWidth="1"/>
    <col min="30" max="16384" width="8.7109375" style="1"/>
  </cols>
  <sheetData>
    <row r="2" spans="1:30" ht="12" customHeight="1" x14ac:dyDescent="0.2">
      <c r="A2" s="195" t="s">
        <v>0</v>
      </c>
      <c r="B2" s="195"/>
      <c r="C2" s="195"/>
      <c r="E2" s="29" t="s">
        <v>187</v>
      </c>
      <c r="F2" s="29"/>
      <c r="G2" s="29"/>
      <c r="H2" s="29"/>
      <c r="I2" s="29"/>
      <c r="J2" s="29"/>
      <c r="K2" s="29"/>
      <c r="L2" s="252" t="s">
        <v>55</v>
      </c>
      <c r="M2" s="252"/>
      <c r="N2" s="252"/>
      <c r="O2" s="253" t="s">
        <v>142</v>
      </c>
      <c r="P2" s="253"/>
      <c r="Q2" s="253"/>
      <c r="R2" s="121"/>
      <c r="S2" s="32"/>
      <c r="T2" s="32"/>
    </row>
    <row r="3" spans="1:30" ht="6" customHeight="1" x14ac:dyDescent="0.2">
      <c r="A3" s="30"/>
      <c r="B3" s="30"/>
      <c r="C3" s="30"/>
      <c r="E3" s="29"/>
      <c r="F3" s="29"/>
      <c r="G3" s="29"/>
      <c r="H3" s="29"/>
      <c r="I3" s="29"/>
      <c r="J3" s="29"/>
      <c r="K3" s="29"/>
      <c r="L3" s="122"/>
      <c r="M3" s="122"/>
      <c r="N3" s="122"/>
      <c r="O3" s="123"/>
      <c r="P3" s="123"/>
      <c r="Q3" s="123"/>
      <c r="R3" s="121"/>
      <c r="S3" s="32"/>
      <c r="T3" s="32"/>
    </row>
    <row r="4" spans="1:30" ht="8.25" customHeight="1" thickBot="1" x14ac:dyDescent="0.25"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89"/>
      <c r="X4" s="90"/>
      <c r="Y4" s="90"/>
      <c r="Z4" s="90"/>
      <c r="AA4" s="90"/>
      <c r="AB4" s="90"/>
      <c r="AC4" s="90"/>
    </row>
    <row r="5" spans="1:30" ht="13.9" customHeight="1" thickBot="1" x14ac:dyDescent="0.25">
      <c r="A5" s="245" t="s">
        <v>101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7"/>
      <c r="P5" s="20"/>
      <c r="Q5" s="7"/>
      <c r="R5" s="7"/>
      <c r="S5" s="10"/>
    </row>
    <row r="6" spans="1:30" ht="22.5" customHeight="1" x14ac:dyDescent="0.2">
      <c r="A6" s="179" t="s">
        <v>32</v>
      </c>
      <c r="B6" s="180"/>
      <c r="C6" s="51" t="s">
        <v>104</v>
      </c>
      <c r="D6" s="51" t="s">
        <v>121</v>
      </c>
      <c r="E6" s="51" t="s">
        <v>122</v>
      </c>
      <c r="F6" s="51" t="s">
        <v>123</v>
      </c>
      <c r="G6" s="51" t="s">
        <v>124</v>
      </c>
      <c r="H6" s="64" t="s">
        <v>125</v>
      </c>
      <c r="I6" s="64" t="s">
        <v>126</v>
      </c>
      <c r="J6" s="64" t="s">
        <v>127</v>
      </c>
      <c r="K6" s="64" t="s">
        <v>109</v>
      </c>
      <c r="L6" s="92" t="s">
        <v>110</v>
      </c>
      <c r="M6" s="64" t="s">
        <v>111</v>
      </c>
      <c r="N6" s="64" t="s">
        <v>128</v>
      </c>
      <c r="O6" s="52" t="s">
        <v>129</v>
      </c>
      <c r="S6" s="7"/>
      <c r="T6" s="10"/>
    </row>
    <row r="7" spans="1:30" ht="12.75" customHeight="1" x14ac:dyDescent="0.2">
      <c r="A7" s="186" t="s">
        <v>33</v>
      </c>
      <c r="B7" s="187"/>
      <c r="C7" s="11" t="s">
        <v>112</v>
      </c>
      <c r="D7" s="11" t="s">
        <v>130</v>
      </c>
      <c r="E7" s="11" t="s">
        <v>131</v>
      </c>
      <c r="F7" s="11" t="s">
        <v>132</v>
      </c>
      <c r="G7" s="11" t="s">
        <v>133</v>
      </c>
      <c r="H7" s="11" t="s">
        <v>134</v>
      </c>
      <c r="I7" s="11" t="s">
        <v>135</v>
      </c>
      <c r="J7" s="11" t="s">
        <v>117</v>
      </c>
      <c r="K7" s="67" t="s">
        <v>136</v>
      </c>
      <c r="L7" s="96" t="s">
        <v>137</v>
      </c>
      <c r="M7" s="11" t="s">
        <v>138</v>
      </c>
      <c r="N7" s="11" t="s">
        <v>139</v>
      </c>
      <c r="O7" s="60" t="s">
        <v>140</v>
      </c>
      <c r="Q7" s="7"/>
      <c r="R7" s="7"/>
      <c r="S7" s="7"/>
      <c r="T7" s="10"/>
    </row>
    <row r="8" spans="1:30" x14ac:dyDescent="0.2">
      <c r="A8" s="191" t="s">
        <v>34</v>
      </c>
      <c r="B8" s="192"/>
      <c r="C8" s="16">
        <v>950</v>
      </c>
      <c r="D8" s="16">
        <v>1045</v>
      </c>
      <c r="E8" s="16">
        <v>1210</v>
      </c>
      <c r="F8" s="16">
        <v>1430.0000000000002</v>
      </c>
      <c r="G8" s="16">
        <v>1650.0000000000002</v>
      </c>
      <c r="H8" s="16">
        <v>1980.0000000000002</v>
      </c>
      <c r="I8" s="16">
        <v>2200</v>
      </c>
      <c r="J8" s="16">
        <v>2530</v>
      </c>
      <c r="K8" s="16">
        <v>3630.0000000000005</v>
      </c>
      <c r="L8" s="91">
        <v>5060</v>
      </c>
      <c r="M8" s="55">
        <v>7150.0000000000009</v>
      </c>
      <c r="N8" s="55">
        <v>13200.000000000002</v>
      </c>
      <c r="O8" s="17">
        <v>15400.000000000002</v>
      </c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</row>
    <row r="9" spans="1:30" x14ac:dyDescent="0.2">
      <c r="A9" s="191" t="s">
        <v>35</v>
      </c>
      <c r="B9" s="192"/>
      <c r="C9" s="86">
        <v>33</v>
      </c>
      <c r="D9" s="86">
        <v>33</v>
      </c>
      <c r="E9" s="86">
        <v>33</v>
      </c>
      <c r="F9" s="86">
        <v>33</v>
      </c>
      <c r="G9" s="86">
        <v>33</v>
      </c>
      <c r="H9" s="86">
        <v>35</v>
      </c>
      <c r="I9" s="86">
        <v>35</v>
      </c>
      <c r="J9" s="86">
        <v>35</v>
      </c>
      <c r="K9" s="86">
        <v>41</v>
      </c>
      <c r="L9" s="86">
        <v>41</v>
      </c>
      <c r="M9" s="86">
        <v>55</v>
      </c>
      <c r="N9" s="86">
        <v>60</v>
      </c>
      <c r="O9" s="86">
        <v>60</v>
      </c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</row>
    <row r="10" spans="1:30" x14ac:dyDescent="0.2">
      <c r="A10" s="215" t="s">
        <v>36</v>
      </c>
      <c r="B10" s="216"/>
      <c r="C10" s="16">
        <v>2</v>
      </c>
      <c r="D10" s="16">
        <v>3</v>
      </c>
      <c r="E10" s="16">
        <v>3</v>
      </c>
      <c r="F10" s="16">
        <v>3</v>
      </c>
      <c r="G10" s="16">
        <v>3</v>
      </c>
      <c r="H10" s="16">
        <v>3</v>
      </c>
      <c r="I10" s="16">
        <v>3</v>
      </c>
      <c r="J10" s="16">
        <v>3</v>
      </c>
      <c r="K10" s="91">
        <v>4</v>
      </c>
      <c r="L10" s="16">
        <v>4</v>
      </c>
      <c r="M10" s="16">
        <v>5</v>
      </c>
      <c r="N10" s="16">
        <v>6</v>
      </c>
      <c r="O10" s="65">
        <v>6</v>
      </c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</row>
    <row r="11" spans="1:30" x14ac:dyDescent="0.2">
      <c r="A11" s="215" t="s">
        <v>37</v>
      </c>
      <c r="B11" s="216"/>
      <c r="C11" s="16">
        <v>1.5</v>
      </c>
      <c r="D11" s="16">
        <v>1.5</v>
      </c>
      <c r="E11" s="16">
        <v>1.5</v>
      </c>
      <c r="F11" s="16">
        <v>1.5</v>
      </c>
      <c r="G11" s="16">
        <v>1.8</v>
      </c>
      <c r="H11" s="16">
        <v>1.8</v>
      </c>
      <c r="I11" s="16">
        <v>1.8</v>
      </c>
      <c r="J11" s="16">
        <v>1.8</v>
      </c>
      <c r="K11" s="91">
        <v>1.95</v>
      </c>
      <c r="L11" s="16">
        <v>1.95</v>
      </c>
      <c r="M11" s="16">
        <v>2</v>
      </c>
      <c r="N11" s="16">
        <v>2.1</v>
      </c>
      <c r="O11" s="65">
        <v>2.1</v>
      </c>
      <c r="P11" s="21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</row>
    <row r="12" spans="1:30" x14ac:dyDescent="0.2">
      <c r="A12" s="215" t="s">
        <v>92</v>
      </c>
      <c r="B12" s="216"/>
      <c r="C12" s="16">
        <v>1.5</v>
      </c>
      <c r="D12" s="16">
        <v>1.5</v>
      </c>
      <c r="E12" s="16">
        <v>1.5</v>
      </c>
      <c r="F12" s="16">
        <v>1.5</v>
      </c>
      <c r="G12" s="16">
        <v>1.7</v>
      </c>
      <c r="H12" s="16">
        <v>1.7</v>
      </c>
      <c r="I12" s="16">
        <v>1.7</v>
      </c>
      <c r="J12" s="16">
        <v>1.7</v>
      </c>
      <c r="K12" s="91">
        <v>1.7</v>
      </c>
      <c r="L12" s="16">
        <v>1.9</v>
      </c>
      <c r="M12" s="16">
        <v>2.1</v>
      </c>
      <c r="N12" s="16">
        <v>2.2000000000000002</v>
      </c>
      <c r="O12" s="65">
        <v>2.2000000000000002</v>
      </c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</row>
    <row r="13" spans="1:30" x14ac:dyDescent="0.2">
      <c r="A13" s="215" t="s">
        <v>38</v>
      </c>
      <c r="B13" s="216"/>
      <c r="C13" s="16">
        <v>1</v>
      </c>
      <c r="D13" s="16">
        <v>1</v>
      </c>
      <c r="E13" s="16">
        <v>2</v>
      </c>
      <c r="F13" s="16">
        <v>2</v>
      </c>
      <c r="G13" s="16">
        <v>3</v>
      </c>
      <c r="H13" s="16">
        <v>3</v>
      </c>
      <c r="I13" s="16">
        <v>4</v>
      </c>
      <c r="J13" s="16">
        <v>4</v>
      </c>
      <c r="K13" s="91">
        <v>6</v>
      </c>
      <c r="L13" s="16">
        <v>6</v>
      </c>
      <c r="M13" s="16">
        <v>6</v>
      </c>
      <c r="N13" s="16">
        <v>10</v>
      </c>
      <c r="O13" s="65">
        <v>12</v>
      </c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</row>
    <row r="14" spans="1:30" x14ac:dyDescent="0.2">
      <c r="A14" s="186" t="s">
        <v>39</v>
      </c>
      <c r="B14" s="187"/>
      <c r="C14" s="11">
        <v>1100</v>
      </c>
      <c r="D14" s="11">
        <v>1100</v>
      </c>
      <c r="E14" s="11">
        <v>1100</v>
      </c>
      <c r="F14" s="11">
        <v>1100</v>
      </c>
      <c r="G14" s="11">
        <v>1100</v>
      </c>
      <c r="H14" s="11">
        <v>1100</v>
      </c>
      <c r="I14" s="11">
        <v>1100</v>
      </c>
      <c r="J14" s="11">
        <v>1100</v>
      </c>
      <c r="K14" s="11">
        <v>2200</v>
      </c>
      <c r="L14" s="11">
        <v>2200</v>
      </c>
      <c r="M14" s="11">
        <v>2200</v>
      </c>
      <c r="N14" s="11">
        <v>3300.0000000000005</v>
      </c>
      <c r="O14" s="12">
        <v>3300.0000000000005</v>
      </c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</row>
    <row r="15" spans="1:30" ht="12.75" thickBot="1" x14ac:dyDescent="0.25">
      <c r="A15" s="184" t="s">
        <v>40</v>
      </c>
      <c r="B15" s="185"/>
      <c r="C15" s="18">
        <v>0.5</v>
      </c>
      <c r="D15" s="18">
        <v>0.5</v>
      </c>
      <c r="E15" s="18">
        <v>0.5</v>
      </c>
      <c r="F15" s="18">
        <v>1</v>
      </c>
      <c r="G15" s="18">
        <v>1</v>
      </c>
      <c r="H15" s="18">
        <v>1</v>
      </c>
      <c r="I15" s="18">
        <v>1</v>
      </c>
      <c r="J15" s="18">
        <v>1</v>
      </c>
      <c r="K15" s="18">
        <v>1</v>
      </c>
      <c r="L15" s="97">
        <v>1</v>
      </c>
      <c r="M15" s="18">
        <v>1.5</v>
      </c>
      <c r="N15" s="18">
        <v>2</v>
      </c>
      <c r="O15" s="19">
        <v>2</v>
      </c>
      <c r="R15" s="7"/>
      <c r="S15" s="7"/>
      <c r="T15" s="10"/>
    </row>
    <row r="16" spans="1:30" x14ac:dyDescent="0.2">
      <c r="A16" s="6"/>
      <c r="B16" s="7"/>
      <c r="C16" s="7"/>
      <c r="D16" s="7"/>
      <c r="E16" s="7"/>
      <c r="F16" s="7"/>
      <c r="G16" s="7"/>
      <c r="H16" s="7"/>
      <c r="I16" s="7"/>
      <c r="J16" s="7"/>
      <c r="K16" s="10"/>
      <c r="L16" s="7"/>
      <c r="M16" s="7"/>
      <c r="N16" s="7"/>
      <c r="O16" s="7"/>
      <c r="P16" s="7"/>
      <c r="S16" s="7"/>
      <c r="T16" s="10"/>
    </row>
    <row r="17" spans="1:20" x14ac:dyDescent="0.2">
      <c r="A17" s="13" t="s">
        <v>41</v>
      </c>
      <c r="B17" s="7"/>
      <c r="C17" s="7"/>
      <c r="D17" s="7"/>
      <c r="E17" s="7"/>
      <c r="F17" s="7"/>
      <c r="G17" s="7"/>
      <c r="H17" s="7"/>
      <c r="I17" s="7"/>
      <c r="J17" s="7"/>
      <c r="K17" s="10"/>
      <c r="L17" s="7"/>
      <c r="M17" s="7"/>
      <c r="N17" s="7"/>
      <c r="O17" s="7"/>
      <c r="P17" s="7"/>
      <c r="S17" s="7"/>
      <c r="T17" s="10"/>
    </row>
    <row r="18" spans="1:20" x14ac:dyDescent="0.2">
      <c r="A18" s="14" t="s">
        <v>42</v>
      </c>
      <c r="B18" s="7"/>
      <c r="C18" s="7"/>
      <c r="D18" s="7"/>
      <c r="E18" s="7"/>
      <c r="F18" s="7"/>
      <c r="G18" s="7"/>
      <c r="H18" s="7"/>
      <c r="I18" s="7"/>
      <c r="J18" s="7"/>
      <c r="K18" s="10"/>
      <c r="L18" s="7"/>
      <c r="M18" s="7"/>
      <c r="N18" s="7"/>
      <c r="O18" s="7"/>
      <c r="P18" s="7"/>
      <c r="S18" s="7"/>
      <c r="T18" s="10"/>
    </row>
    <row r="19" spans="1:20" x14ac:dyDescent="0.2">
      <c r="A19" s="13" t="s">
        <v>43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S19" s="10"/>
      <c r="T19" s="10"/>
    </row>
    <row r="20" spans="1:20" x14ac:dyDescent="0.2">
      <c r="A20" s="13" t="s">
        <v>44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</row>
    <row r="21" spans="1:20" x14ac:dyDescent="0.2">
      <c r="A21" s="13" t="s">
        <v>45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</row>
    <row r="22" spans="1:20" x14ac:dyDescent="0.2">
      <c r="A22" s="13" t="s">
        <v>46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  <row r="23" spans="1:20" x14ac:dyDescent="0.2">
      <c r="A23" s="13" t="s">
        <v>47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</row>
    <row r="24" spans="1:20" x14ac:dyDescent="0.2">
      <c r="A24" s="13" t="s">
        <v>48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</row>
    <row r="25" spans="1:20" x14ac:dyDescent="0.2">
      <c r="A25" s="13" t="s">
        <v>49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</row>
    <row r="26" spans="1:20" x14ac:dyDescent="0.2">
      <c r="A26" s="13" t="s">
        <v>50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</row>
    <row r="27" spans="1:20" x14ac:dyDescent="0.2">
      <c r="A27" s="13" t="s">
        <v>51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</row>
    <row r="28" spans="1:20" x14ac:dyDescent="0.2">
      <c r="A28" s="13" t="s">
        <v>52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</row>
    <row r="29" spans="1:20" x14ac:dyDescent="0.2">
      <c r="A29" s="13" t="s">
        <v>53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</row>
    <row r="30" spans="1:20" x14ac:dyDescent="0.2">
      <c r="A30" s="13" t="s">
        <v>54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</row>
    <row r="31" spans="1:20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1:20" ht="12.75" x14ac:dyDescent="0.2">
      <c r="A32" s="182" t="s">
        <v>82</v>
      </c>
      <c r="B32" s="182"/>
      <c r="C32" s="182"/>
      <c r="D32" s="182"/>
      <c r="E32" s="182"/>
      <c r="F32" s="182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0"/>
      <c r="R32" s="10"/>
      <c r="S32" s="10"/>
      <c r="T32" s="10"/>
    </row>
    <row r="33" spans="1:20" x14ac:dyDescent="0.2">
      <c r="A33" s="94" t="s">
        <v>62</v>
      </c>
      <c r="I33" s="183" t="s">
        <v>70</v>
      </c>
      <c r="J33" s="183"/>
      <c r="K33" s="183"/>
      <c r="M33" s="10"/>
      <c r="N33" s="10"/>
      <c r="O33" s="10"/>
      <c r="P33" s="10"/>
      <c r="Q33" s="10"/>
      <c r="R33" s="10"/>
      <c r="S33" s="10"/>
      <c r="T33" s="10"/>
    </row>
    <row r="34" spans="1:20" ht="13.15" customHeight="1" x14ac:dyDescent="0.2">
      <c r="A34" s="188" t="s">
        <v>198</v>
      </c>
      <c r="B34" s="188"/>
      <c r="C34" s="188"/>
      <c r="D34" s="188"/>
      <c r="E34" s="188"/>
      <c r="F34" s="188"/>
      <c r="G34" s="188"/>
      <c r="H34" s="39"/>
      <c r="I34" s="40" t="s">
        <v>71</v>
      </c>
      <c r="M34" s="38"/>
      <c r="N34" s="38"/>
      <c r="O34" s="38"/>
      <c r="P34" s="38"/>
      <c r="Q34" s="38"/>
      <c r="R34" s="38"/>
      <c r="S34" s="38"/>
      <c r="T34" s="10"/>
    </row>
    <row r="35" spans="1:20" ht="13.15" customHeight="1" x14ac:dyDescent="0.2">
      <c r="A35" s="99" t="s">
        <v>170</v>
      </c>
      <c r="B35" s="169"/>
      <c r="C35" s="169"/>
      <c r="D35" s="169"/>
      <c r="E35" s="169"/>
      <c r="F35" s="169"/>
      <c r="G35" s="169"/>
      <c r="H35" s="41"/>
      <c r="I35" s="42" t="s">
        <v>72</v>
      </c>
      <c r="M35" s="10"/>
      <c r="N35" s="10"/>
      <c r="O35" s="10"/>
      <c r="P35" s="10"/>
      <c r="Q35" s="10"/>
      <c r="R35" s="10"/>
      <c r="S35" s="10"/>
      <c r="T35" s="10"/>
    </row>
    <row r="36" spans="1:20" x14ac:dyDescent="0.2">
      <c r="T36" s="10"/>
    </row>
    <row r="37" spans="1:20" x14ac:dyDescent="0.2">
      <c r="I37" s="167" t="s">
        <v>73</v>
      </c>
      <c r="J37" s="167"/>
      <c r="K37" s="167"/>
      <c r="M37" s="10"/>
      <c r="N37" s="10"/>
      <c r="O37" s="10"/>
      <c r="P37" s="10"/>
      <c r="Q37" s="10"/>
      <c r="R37" s="10"/>
      <c r="S37" s="10"/>
      <c r="T37" s="10"/>
    </row>
    <row r="38" spans="1:20" ht="13.15" customHeight="1" x14ac:dyDescent="0.2">
      <c r="A38" s="95" t="s">
        <v>63</v>
      </c>
      <c r="B38" s="2"/>
      <c r="C38" s="2"/>
      <c r="D38" s="2"/>
      <c r="E38" s="2"/>
      <c r="F38" s="2"/>
      <c r="G38" s="2"/>
      <c r="H38" s="2"/>
      <c r="I38" s="40" t="s">
        <v>74</v>
      </c>
      <c r="M38" s="34"/>
      <c r="N38" s="34"/>
      <c r="O38" s="34"/>
      <c r="P38" s="34"/>
      <c r="Q38" s="34"/>
      <c r="R38" s="34"/>
      <c r="S38" s="34"/>
      <c r="T38" s="10"/>
    </row>
    <row r="39" spans="1:20" ht="13.15" customHeight="1" x14ac:dyDescent="0.2">
      <c r="A39" s="189" t="s">
        <v>204</v>
      </c>
      <c r="B39" s="189"/>
      <c r="C39" s="189"/>
      <c r="D39" s="189"/>
      <c r="E39" s="189"/>
      <c r="F39" s="189"/>
      <c r="G39" s="189"/>
      <c r="H39" s="2"/>
      <c r="I39" s="42" t="s">
        <v>75</v>
      </c>
      <c r="M39" s="10"/>
      <c r="N39" s="10"/>
      <c r="O39" s="10"/>
      <c r="P39" s="10"/>
      <c r="Q39" s="10"/>
      <c r="R39" s="10"/>
      <c r="S39" s="10"/>
      <c r="T39" s="10"/>
    </row>
    <row r="40" spans="1:20" ht="12" customHeight="1" x14ac:dyDescent="0.2">
      <c r="A40" s="189" t="s">
        <v>81</v>
      </c>
      <c r="B40" s="189"/>
      <c r="C40" s="189"/>
      <c r="D40" s="189"/>
      <c r="E40" s="189"/>
      <c r="F40" s="189"/>
      <c r="G40" s="189"/>
      <c r="J40" s="44"/>
      <c r="K40" s="44"/>
      <c r="M40" s="10"/>
      <c r="N40" s="10"/>
      <c r="O40" s="10"/>
      <c r="P40" s="10"/>
      <c r="Q40" s="10"/>
      <c r="R40" s="10"/>
      <c r="S40" s="10"/>
      <c r="T40" s="10"/>
    </row>
    <row r="41" spans="1:20" ht="12.75" x14ac:dyDescent="0.2">
      <c r="A41" s="98" t="s">
        <v>169</v>
      </c>
      <c r="I41" s="166" t="s">
        <v>76</v>
      </c>
      <c r="J41" s="166"/>
      <c r="K41" s="166"/>
      <c r="L41" s="40"/>
      <c r="M41" s="38"/>
      <c r="N41" s="38"/>
      <c r="O41" s="38"/>
      <c r="P41" s="34"/>
      <c r="Q41" s="34"/>
      <c r="R41" s="34"/>
      <c r="S41" s="34"/>
      <c r="T41" s="10"/>
    </row>
    <row r="42" spans="1:20" ht="12.75" x14ac:dyDescent="0.2">
      <c r="A42" s="42"/>
      <c r="I42" s="45" t="s">
        <v>197</v>
      </c>
      <c r="M42" s="34"/>
      <c r="N42" s="34"/>
      <c r="O42" s="34"/>
      <c r="P42" s="34"/>
      <c r="Q42" s="34"/>
      <c r="R42" s="34"/>
      <c r="S42" s="34"/>
      <c r="T42" s="10"/>
    </row>
    <row r="43" spans="1:20" x14ac:dyDescent="0.2">
      <c r="A43" s="94" t="s">
        <v>64</v>
      </c>
      <c r="B43" s="43"/>
      <c r="C43" s="43"/>
      <c r="D43" s="43"/>
      <c r="E43" s="43"/>
      <c r="F43" s="43"/>
      <c r="G43" s="43"/>
      <c r="H43" s="43"/>
      <c r="I43" s="42" t="s">
        <v>77</v>
      </c>
      <c r="M43" s="10"/>
      <c r="N43" s="10"/>
      <c r="O43" s="10"/>
      <c r="P43" s="10"/>
      <c r="Q43" s="10"/>
      <c r="R43" s="10"/>
      <c r="S43" s="10"/>
      <c r="T43" s="10"/>
    </row>
    <row r="44" spans="1:20" ht="22.5" customHeight="1" x14ac:dyDescent="0.2">
      <c r="A44" s="188" t="s">
        <v>168</v>
      </c>
      <c r="B44" s="188"/>
      <c r="C44" s="188"/>
      <c r="D44" s="188"/>
      <c r="E44" s="188"/>
      <c r="F44" s="188"/>
      <c r="G44" s="188"/>
      <c r="J44" s="44"/>
      <c r="K44" s="44"/>
      <c r="M44" s="10"/>
      <c r="N44" s="10"/>
      <c r="O44" s="10"/>
      <c r="P44" s="10"/>
      <c r="Q44" s="10"/>
      <c r="R44" s="10"/>
      <c r="S44" s="10"/>
      <c r="T44" s="10"/>
    </row>
    <row r="45" spans="1:20" ht="12.75" x14ac:dyDescent="0.2">
      <c r="A45" s="42" t="s">
        <v>65</v>
      </c>
      <c r="I45" s="166" t="s">
        <v>78</v>
      </c>
      <c r="J45" s="166"/>
      <c r="K45" s="166"/>
      <c r="M45" s="35"/>
      <c r="N45" s="35"/>
      <c r="O45" s="35"/>
      <c r="P45" s="35"/>
      <c r="Q45" s="125"/>
      <c r="R45" s="125"/>
      <c r="S45" s="125"/>
      <c r="T45" s="10"/>
    </row>
    <row r="46" spans="1:20" ht="12.75" x14ac:dyDescent="0.2">
      <c r="A46" s="42"/>
      <c r="I46" s="45" t="s">
        <v>79</v>
      </c>
      <c r="M46" s="35"/>
      <c r="N46" s="35"/>
      <c r="O46" s="35"/>
      <c r="P46" s="35"/>
      <c r="Q46" s="125"/>
      <c r="R46" s="125"/>
      <c r="S46" s="125"/>
      <c r="T46" s="10"/>
    </row>
    <row r="47" spans="1:20" x14ac:dyDescent="0.2">
      <c r="A47" s="94" t="s">
        <v>66</v>
      </c>
      <c r="B47" s="46"/>
      <c r="C47" s="46"/>
      <c r="D47" s="46"/>
      <c r="E47" s="46"/>
      <c r="F47" s="46"/>
      <c r="G47" s="46"/>
      <c r="H47" s="46"/>
      <c r="I47" s="47" t="s">
        <v>80</v>
      </c>
      <c r="M47" s="10"/>
      <c r="N47" s="10"/>
      <c r="O47" s="10"/>
      <c r="P47" s="10"/>
      <c r="Q47" s="10"/>
      <c r="R47" s="10"/>
      <c r="S47" s="10"/>
      <c r="T47" s="10"/>
    </row>
    <row r="48" spans="1:20" x14ac:dyDescent="0.2">
      <c r="A48" s="46" t="s">
        <v>194</v>
      </c>
      <c r="M48" s="10"/>
      <c r="N48" s="10"/>
      <c r="O48" s="10"/>
      <c r="P48" s="10"/>
      <c r="Q48" s="10"/>
      <c r="R48" s="10"/>
      <c r="S48" s="10"/>
      <c r="T48" s="10"/>
    </row>
    <row r="49" spans="1:20" ht="12.75" x14ac:dyDescent="0.2">
      <c r="A49" s="42" t="s">
        <v>67</v>
      </c>
      <c r="I49" s="190" t="s">
        <v>177</v>
      </c>
      <c r="J49" s="190"/>
      <c r="K49" s="190"/>
      <c r="M49" s="35"/>
      <c r="N49" s="35"/>
      <c r="O49" s="35"/>
      <c r="P49" s="35"/>
      <c r="Q49" s="125"/>
      <c r="R49" s="125"/>
      <c r="S49" s="125"/>
      <c r="T49" s="10"/>
    </row>
    <row r="50" spans="1:20" ht="12.75" x14ac:dyDescent="0.2">
      <c r="A50" s="42"/>
      <c r="I50" s="45" t="s">
        <v>178</v>
      </c>
      <c r="K50" s="46" t="s">
        <v>180</v>
      </c>
      <c r="M50" s="35"/>
      <c r="N50" s="35"/>
      <c r="O50" s="35"/>
      <c r="P50" s="35"/>
      <c r="Q50" s="125"/>
      <c r="R50" s="125"/>
      <c r="S50" s="125"/>
      <c r="T50" s="10"/>
    </row>
    <row r="51" spans="1:20" x14ac:dyDescent="0.2">
      <c r="A51" s="94" t="s">
        <v>68</v>
      </c>
      <c r="B51" s="46"/>
      <c r="C51" s="46"/>
      <c r="D51" s="46"/>
      <c r="E51" s="46"/>
      <c r="F51" s="46"/>
      <c r="G51" s="46"/>
      <c r="H51" s="46"/>
      <c r="I51" s="47" t="s">
        <v>179</v>
      </c>
      <c r="M51" s="10"/>
      <c r="N51" s="10"/>
      <c r="O51" s="10"/>
      <c r="P51" s="10"/>
      <c r="Q51" s="10"/>
      <c r="R51" s="10"/>
      <c r="S51" s="10"/>
      <c r="T51" s="10"/>
    </row>
    <row r="52" spans="1:20" ht="12" customHeight="1" x14ac:dyDescent="0.2">
      <c r="A52" s="193" t="s">
        <v>89</v>
      </c>
      <c r="B52" s="193"/>
      <c r="C52" s="193"/>
      <c r="D52" s="193"/>
      <c r="E52" s="193"/>
      <c r="F52" s="193"/>
      <c r="G52" s="193"/>
      <c r="M52" s="10"/>
      <c r="N52" s="10"/>
      <c r="O52" s="10"/>
      <c r="P52" s="10"/>
      <c r="Q52" s="10"/>
      <c r="R52" s="10"/>
      <c r="S52" s="10"/>
      <c r="T52" s="10"/>
    </row>
    <row r="53" spans="1:20" x14ac:dyDescent="0.2">
      <c r="A53" s="193"/>
      <c r="B53" s="193"/>
      <c r="C53" s="193"/>
      <c r="D53" s="193"/>
      <c r="E53" s="193"/>
      <c r="F53" s="193"/>
      <c r="G53" s="193"/>
      <c r="M53" s="10"/>
      <c r="N53" s="10"/>
      <c r="O53" s="10"/>
      <c r="P53" s="10"/>
      <c r="Q53" s="10"/>
      <c r="R53" s="10"/>
      <c r="S53" s="10"/>
      <c r="T53" s="10"/>
    </row>
    <row r="54" spans="1:20" ht="12.75" x14ac:dyDescent="0.2">
      <c r="A54" s="42" t="s">
        <v>69</v>
      </c>
      <c r="B54" s="38"/>
      <c r="C54" s="38"/>
      <c r="D54" s="38"/>
      <c r="E54" s="38"/>
      <c r="F54" s="38"/>
      <c r="G54" s="38"/>
      <c r="H54" s="38"/>
      <c r="M54" s="10"/>
      <c r="N54" s="10"/>
      <c r="O54" s="10"/>
      <c r="P54" s="10"/>
      <c r="Q54" s="10"/>
      <c r="R54" s="10"/>
      <c r="S54" s="10"/>
      <c r="T54" s="10"/>
    </row>
    <row r="55" spans="1:20" ht="12.75" x14ac:dyDescent="0.2">
      <c r="A55" s="33"/>
      <c r="B55" s="10"/>
      <c r="C55" s="10"/>
      <c r="D55" s="10"/>
      <c r="E55" s="10"/>
      <c r="F55" s="10"/>
      <c r="G55" s="10"/>
      <c r="H55" s="10"/>
      <c r="M55" s="10"/>
      <c r="N55" s="10"/>
      <c r="O55" s="10"/>
      <c r="P55" s="10"/>
      <c r="Q55" s="10"/>
      <c r="R55" s="10"/>
      <c r="S55" s="10"/>
      <c r="T55" s="10"/>
    </row>
    <row r="56" spans="1:20" ht="19.899999999999999" customHeight="1" x14ac:dyDescent="0.2">
      <c r="A56" s="34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</row>
    <row r="57" spans="1:20" ht="12.75" x14ac:dyDescent="0.2">
      <c r="A57" s="38"/>
      <c r="B57" s="38"/>
      <c r="C57" s="38"/>
      <c r="D57" s="38"/>
      <c r="E57" s="38"/>
      <c r="F57" s="38"/>
      <c r="G57" s="38"/>
      <c r="H57" s="38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</row>
    <row r="58" spans="1:20" ht="12.75" x14ac:dyDescent="0.2">
      <c r="A58" s="126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</row>
    <row r="59" spans="1:20" ht="19.899999999999999" customHeight="1" x14ac:dyDescent="0.2">
      <c r="A59" s="37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</row>
    <row r="60" spans="1:20" ht="12.75" x14ac:dyDescent="0.2">
      <c r="A60" s="194"/>
      <c r="B60" s="194"/>
      <c r="C60" s="194"/>
      <c r="D60" s="194"/>
      <c r="E60" s="194"/>
      <c r="F60" s="194"/>
      <c r="G60" s="194"/>
      <c r="H60" s="194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</row>
    <row r="61" spans="1:20" ht="12.75" x14ac:dyDescent="0.2">
      <c r="A61" s="126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</row>
    <row r="62" spans="1:20" ht="19.899999999999999" customHeight="1" x14ac:dyDescent="0.2">
      <c r="A62" s="125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</row>
    <row r="63" spans="1:20" ht="12.75" x14ac:dyDescent="0.2">
      <c r="A63" s="251"/>
      <c r="B63" s="251"/>
      <c r="C63" s="251"/>
      <c r="D63" s="251"/>
      <c r="E63" s="251"/>
      <c r="F63" s="251"/>
      <c r="G63" s="251"/>
      <c r="H63" s="251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</row>
    <row r="64" spans="1:20" ht="12.75" x14ac:dyDescent="0.2">
      <c r="A64" s="126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</row>
    <row r="65" spans="1:20" ht="19.899999999999999" customHeight="1" x14ac:dyDescent="0.2">
      <c r="A65" s="125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</row>
    <row r="66" spans="1:20" ht="12.75" x14ac:dyDescent="0.2">
      <c r="A66" s="251"/>
      <c r="B66" s="251"/>
      <c r="C66" s="251"/>
      <c r="D66" s="251"/>
      <c r="E66" s="251"/>
      <c r="F66" s="251"/>
      <c r="G66" s="251"/>
      <c r="H66" s="251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</row>
    <row r="67" spans="1:20" ht="12.75" x14ac:dyDescent="0.2">
      <c r="A67" s="127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</row>
    <row r="68" spans="1:20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</row>
    <row r="69" spans="1:20" x14ac:dyDescent="0.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</row>
    <row r="70" spans="1:20" x14ac:dyDescent="0.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</row>
    <row r="71" spans="1:20" x14ac:dyDescent="0.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</row>
    <row r="72" spans="1:20" x14ac:dyDescent="0.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</row>
    <row r="73" spans="1:20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</row>
    <row r="74" spans="1:20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</row>
    <row r="75" spans="1:20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</row>
    <row r="76" spans="1:20" x14ac:dyDescent="0.2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</row>
    <row r="77" spans="1:20" x14ac:dyDescent="0.2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</row>
    <row r="78" spans="1:20" x14ac:dyDescent="0.2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</row>
    <row r="79" spans="1:20" x14ac:dyDescent="0.2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</row>
    <row r="80" spans="1:20" x14ac:dyDescent="0.2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</row>
    <row r="81" spans="1:20" x14ac:dyDescent="0.2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</row>
    <row r="82" spans="1:20" x14ac:dyDescent="0.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</row>
    <row r="83" spans="1:20" x14ac:dyDescent="0.2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1:20" x14ac:dyDescent="0.2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1:20" x14ac:dyDescent="0.2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x14ac:dyDescent="0.2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" x14ac:dyDescent="0.2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" x14ac:dyDescent="0.2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" x14ac:dyDescent="0.2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" x14ac:dyDescent="0.2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" x14ac:dyDescent="0.2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 x14ac:dyDescent="0.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x14ac:dyDescent="0.2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1:20" x14ac:dyDescent="0.2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1:20" x14ac:dyDescent="0.2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</row>
    <row r="96" spans="1:20" x14ac:dyDescent="0.2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</row>
    <row r="97" spans="1:20" x14ac:dyDescent="0.2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</row>
  </sheetData>
  <mergeCells count="25">
    <mergeCell ref="A12:B12"/>
    <mergeCell ref="A5:O5"/>
    <mergeCell ref="A6:B6"/>
    <mergeCell ref="A2:C2"/>
    <mergeCell ref="L2:N2"/>
    <mergeCell ref="O2:Q2"/>
    <mergeCell ref="A7:B7"/>
    <mergeCell ref="A8:B8"/>
    <mergeCell ref="A9:B9"/>
    <mergeCell ref="A10:B10"/>
    <mergeCell ref="A11:B11"/>
    <mergeCell ref="A44:G44"/>
    <mergeCell ref="A13:B13"/>
    <mergeCell ref="A14:B14"/>
    <mergeCell ref="A15:B15"/>
    <mergeCell ref="A32:P32"/>
    <mergeCell ref="I33:K33"/>
    <mergeCell ref="A34:G34"/>
    <mergeCell ref="A39:G39"/>
    <mergeCell ref="A40:G40"/>
    <mergeCell ref="A66:H66"/>
    <mergeCell ref="I49:K49"/>
    <mergeCell ref="A52:G53"/>
    <mergeCell ref="A60:H60"/>
    <mergeCell ref="A63:H63"/>
  </mergeCells>
  <hyperlinks>
    <hyperlink ref="L2" r:id="rId1" display="www.nevatk.ru" xr:uid="{215E8C7D-8EEA-4416-981F-79C22BBA13C1}"/>
    <hyperlink ref="O2:Q2" r:id="rId2" display="nevatk.ru" xr:uid="{AC02F9A1-124B-4318-A161-41EADBB721EE}"/>
    <hyperlink ref="A35" r:id="rId3" xr:uid="{4F585300-2F79-40FE-B878-14E7FF0D0E4E}"/>
    <hyperlink ref="A41" r:id="rId4" xr:uid="{B7344805-6665-468F-B9C2-E35CD6916689}"/>
    <hyperlink ref="A45" r:id="rId5" xr:uid="{5C183ECB-5C32-4DD2-8C68-7AB8C1925141}"/>
    <hyperlink ref="A49" r:id="rId6" xr:uid="{ED61104A-4198-4E68-982C-608D68B39717}"/>
    <hyperlink ref="A54" r:id="rId7" xr:uid="{1B2E99A4-1460-4909-BAC3-C7908FC10668}"/>
    <hyperlink ref="I35" r:id="rId8" xr:uid="{E428C466-8E42-467A-9308-12AA21582958}"/>
    <hyperlink ref="I39" r:id="rId9" xr:uid="{A280CDBC-3494-41DD-BE76-44E6C85C78B5}"/>
    <hyperlink ref="I43" r:id="rId10" xr:uid="{E9DD7876-CB63-411A-B029-337070523AA2}"/>
    <hyperlink ref="I47" r:id="rId11" xr:uid="{F5AF9BAF-77D1-4928-8E63-01985911ED10}"/>
    <hyperlink ref="I51" r:id="rId12" xr:uid="{CE3B6B96-38DB-4B96-8173-CE61EC7C200E}"/>
  </hyperlinks>
  <pageMargins left="0.2" right="0" top="0" bottom="0" header="0.31496062992125984" footer="0.31496062992125984"/>
  <pageSetup paperSize="9" scale="79" fitToHeight="0" orientation="landscape" r:id="rId13"/>
  <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2:AN159"/>
  <sheetViews>
    <sheetView showGridLines="0" zoomScale="85" zoomScaleNormal="85" zoomScaleSheetLayoutView="100" workbookViewId="0">
      <pane ySplit="7" topLeftCell="A44" activePane="bottomLeft" state="frozen"/>
      <selection activeCell="B8" sqref="B8"/>
      <selection pane="bottomLeft" activeCell="C70" sqref="C70:O70"/>
    </sheetView>
  </sheetViews>
  <sheetFormatPr defaultColWidth="8.7109375" defaultRowHeight="12" x14ac:dyDescent="0.2"/>
  <cols>
    <col min="1" max="1" width="21.28515625" style="1" customWidth="1"/>
    <col min="2" max="2" width="8" style="1" customWidth="1"/>
    <col min="3" max="20" width="8.7109375" style="1" customWidth="1"/>
    <col min="21" max="21" width="7.5703125" style="1" customWidth="1"/>
    <col min="22" max="22" width="9" style="1" customWidth="1"/>
    <col min="23" max="31" width="7.140625" style="1" customWidth="1"/>
    <col min="32" max="16384" width="8.7109375" style="1"/>
  </cols>
  <sheetData>
    <row r="2" spans="1:40" ht="15.75" customHeight="1" x14ac:dyDescent="0.2">
      <c r="A2" s="195" t="s">
        <v>0</v>
      </c>
      <c r="B2" s="195"/>
      <c r="C2" s="195"/>
      <c r="E2" s="29" t="s">
        <v>103</v>
      </c>
      <c r="F2" s="29"/>
      <c r="G2" s="29"/>
      <c r="H2" s="29"/>
      <c r="I2" s="29"/>
      <c r="J2" s="29"/>
      <c r="K2" s="29"/>
      <c r="L2" s="32"/>
      <c r="M2" s="32"/>
      <c r="N2" s="226" t="s">
        <v>55</v>
      </c>
      <c r="O2" s="226"/>
      <c r="P2" s="226"/>
      <c r="Q2" s="227" t="s">
        <v>142</v>
      </c>
      <c r="R2" s="227"/>
      <c r="S2" s="227"/>
      <c r="T2" s="32"/>
    </row>
    <row r="3" spans="1:40" ht="15.75" x14ac:dyDescent="0.2">
      <c r="A3" s="30"/>
      <c r="B3" s="30"/>
      <c r="C3" s="30"/>
      <c r="E3" s="29"/>
      <c r="F3" s="29"/>
      <c r="G3" s="29"/>
      <c r="H3" s="29"/>
      <c r="I3" s="29"/>
      <c r="J3" s="29"/>
      <c r="K3" s="29"/>
      <c r="L3" s="31"/>
      <c r="M3" s="31"/>
      <c r="N3" s="31"/>
      <c r="O3" s="28"/>
      <c r="P3" s="28"/>
      <c r="Q3" s="28"/>
      <c r="R3" s="23"/>
      <c r="S3" s="32"/>
      <c r="T3" s="32"/>
    </row>
    <row r="4" spans="1:40" ht="7.15" customHeight="1" thickBot="1" x14ac:dyDescent="0.25"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53"/>
      <c r="X4" s="54"/>
      <c r="Y4" s="54"/>
      <c r="Z4" s="54"/>
      <c r="AA4" s="54"/>
      <c r="AB4" s="54"/>
      <c r="AC4" s="54"/>
    </row>
    <row r="5" spans="1:40" ht="13.9" customHeight="1" thickBot="1" x14ac:dyDescent="0.25">
      <c r="A5" s="2"/>
      <c r="B5" s="196" t="s">
        <v>144</v>
      </c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8"/>
      <c r="U5" s="205" t="s">
        <v>143</v>
      </c>
      <c r="V5" s="206"/>
      <c r="W5" s="206"/>
      <c r="X5" s="206"/>
      <c r="Y5" s="206"/>
      <c r="Z5" s="206"/>
      <c r="AA5" s="206"/>
      <c r="AB5" s="206"/>
    </row>
    <row r="6" spans="1:40" ht="12" customHeight="1" x14ac:dyDescent="0.2">
      <c r="A6" s="9"/>
      <c r="B6" s="228" t="s">
        <v>1</v>
      </c>
      <c r="C6" s="199" t="s">
        <v>104</v>
      </c>
      <c r="D6" s="199" t="s">
        <v>105</v>
      </c>
      <c r="E6" s="199" t="s">
        <v>106</v>
      </c>
      <c r="F6" s="199" t="s">
        <v>107</v>
      </c>
      <c r="G6" s="199" t="s">
        <v>108</v>
      </c>
      <c r="H6" s="199" t="s">
        <v>109</v>
      </c>
      <c r="I6" s="199" t="s">
        <v>110</v>
      </c>
      <c r="J6" s="199" t="s">
        <v>111</v>
      </c>
      <c r="K6" s="207" t="s">
        <v>31</v>
      </c>
      <c r="L6" s="209" t="s">
        <v>112</v>
      </c>
      <c r="M6" s="199" t="s">
        <v>113</v>
      </c>
      <c r="N6" s="199" t="s">
        <v>114</v>
      </c>
      <c r="O6" s="199" t="s">
        <v>115</v>
      </c>
      <c r="P6" s="199" t="s">
        <v>116</v>
      </c>
      <c r="Q6" s="199" t="s">
        <v>117</v>
      </c>
      <c r="R6" s="199" t="s">
        <v>118</v>
      </c>
      <c r="S6" s="199" t="s">
        <v>119</v>
      </c>
      <c r="T6" s="207" t="s">
        <v>120</v>
      </c>
    </row>
    <row r="7" spans="1:40" ht="12.75" thickBot="1" x14ac:dyDescent="0.25">
      <c r="A7" s="9"/>
      <c r="B7" s="229"/>
      <c r="C7" s="200"/>
      <c r="D7" s="200"/>
      <c r="E7" s="200"/>
      <c r="F7" s="200"/>
      <c r="G7" s="200"/>
      <c r="H7" s="200"/>
      <c r="I7" s="200"/>
      <c r="J7" s="200"/>
      <c r="K7" s="208"/>
      <c r="L7" s="210"/>
      <c r="M7" s="200"/>
      <c r="N7" s="200"/>
      <c r="O7" s="200"/>
      <c r="P7" s="200"/>
      <c r="Q7" s="200"/>
      <c r="R7" s="200"/>
      <c r="S7" s="200"/>
      <c r="T7" s="208"/>
    </row>
    <row r="8" spans="1:40" ht="12.75" x14ac:dyDescent="0.2">
      <c r="A8" s="82" t="s">
        <v>152</v>
      </c>
      <c r="B8" s="174">
        <v>2000</v>
      </c>
      <c r="C8" s="83">
        <v>45.0625</v>
      </c>
      <c r="D8" s="83">
        <v>44.46153846153846</v>
      </c>
      <c r="E8" s="83">
        <v>42.764705882352942</v>
      </c>
      <c r="F8" s="83">
        <v>42.231884057971016</v>
      </c>
      <c r="G8" s="83">
        <v>41.714285714285715</v>
      </c>
      <c r="H8" s="83">
        <v>41.211267605633807</v>
      </c>
      <c r="I8" s="83">
        <v>40.722222222222221</v>
      </c>
      <c r="J8" s="83">
        <v>40.246575342465754</v>
      </c>
      <c r="K8" s="128">
        <v>39.333333333333336</v>
      </c>
      <c r="L8" s="130">
        <v>11351.875</v>
      </c>
      <c r="M8" s="131">
        <v>11203.076923076922</v>
      </c>
      <c r="N8" s="131">
        <v>10782.941176470589</v>
      </c>
      <c r="O8" s="131">
        <v>10651.014492753624</v>
      </c>
      <c r="P8" s="131">
        <v>10522.857142857143</v>
      </c>
      <c r="Q8" s="131">
        <v>10398.30985915493</v>
      </c>
      <c r="R8" s="131">
        <v>10277.222222222223</v>
      </c>
      <c r="S8" s="131">
        <v>10159.452054794521</v>
      </c>
      <c r="T8" s="132">
        <v>9933.3333333333339</v>
      </c>
      <c r="U8" s="129"/>
      <c r="V8" s="50"/>
      <c r="W8" s="50"/>
      <c r="X8" s="4"/>
    </row>
    <row r="9" spans="1:40" ht="12.75" x14ac:dyDescent="0.2">
      <c r="A9" s="81" t="s">
        <v>157</v>
      </c>
      <c r="B9" s="152">
        <v>1200</v>
      </c>
      <c r="C9" s="5">
        <v>24.5</v>
      </c>
      <c r="D9" s="5">
        <v>24</v>
      </c>
      <c r="E9" s="5">
        <v>23.5</v>
      </c>
      <c r="F9" s="5">
        <v>23.1</v>
      </c>
      <c r="G9" s="5">
        <v>23</v>
      </c>
      <c r="H9" s="5">
        <v>22.8</v>
      </c>
      <c r="I9" s="5">
        <v>22.5</v>
      </c>
      <c r="J9" s="5">
        <v>22.1</v>
      </c>
      <c r="K9" s="119">
        <v>21.5</v>
      </c>
      <c r="L9" s="143">
        <v>6860</v>
      </c>
      <c r="M9" s="144">
        <v>6720</v>
      </c>
      <c r="N9" s="144">
        <v>6580</v>
      </c>
      <c r="O9" s="144">
        <v>6468</v>
      </c>
      <c r="P9" s="144">
        <v>6440</v>
      </c>
      <c r="Q9" s="144">
        <v>6384</v>
      </c>
      <c r="R9" s="144">
        <v>6300</v>
      </c>
      <c r="S9" s="144">
        <v>6188</v>
      </c>
      <c r="T9" s="145">
        <v>6020</v>
      </c>
      <c r="U9" s="129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</row>
    <row r="10" spans="1:40" ht="12.75" x14ac:dyDescent="0.2">
      <c r="A10" s="80" t="s">
        <v>2</v>
      </c>
      <c r="B10" s="151">
        <v>850</v>
      </c>
      <c r="C10" s="72">
        <v>22.49203226226161</v>
      </c>
      <c r="D10" s="72">
        <v>22.390385577999464</v>
      </c>
      <c r="E10" s="72">
        <v>22.252944366347318</v>
      </c>
      <c r="F10" s="72">
        <v>21.975030000000004</v>
      </c>
      <c r="G10" s="72">
        <v>21.793117500000005</v>
      </c>
      <c r="H10" s="72">
        <v>21.368655000000004</v>
      </c>
      <c r="I10" s="72">
        <v>21.101849999999999</v>
      </c>
      <c r="J10" s="72">
        <v>20.847172500000006</v>
      </c>
      <c r="K10" s="118">
        <v>20.568240000000007</v>
      </c>
      <c r="L10" s="133">
        <v>6297.769033433251</v>
      </c>
      <c r="M10" s="134">
        <v>6269.3079618398497</v>
      </c>
      <c r="N10" s="134">
        <v>6230.8244225772487</v>
      </c>
      <c r="O10" s="134">
        <v>6153.0084000000006</v>
      </c>
      <c r="P10" s="134">
        <v>6102.072900000001</v>
      </c>
      <c r="Q10" s="134">
        <v>5983.2234000000008</v>
      </c>
      <c r="R10" s="134">
        <v>5908.518</v>
      </c>
      <c r="S10" s="134">
        <v>5837.2083000000021</v>
      </c>
      <c r="T10" s="135">
        <v>5759.1072000000022</v>
      </c>
      <c r="U10" s="129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</row>
    <row r="11" spans="1:40" ht="12.75" x14ac:dyDescent="0.2">
      <c r="A11" s="81" t="s">
        <v>3</v>
      </c>
      <c r="B11" s="152">
        <v>700</v>
      </c>
      <c r="C11" s="5">
        <v>20.208029529227886</v>
      </c>
      <c r="D11" s="5">
        <v>19.795865758631752</v>
      </c>
      <c r="E11" s="5">
        <v>19.559771948290283</v>
      </c>
      <c r="F11" s="5">
        <v>19.351689267989322</v>
      </c>
      <c r="G11" s="5">
        <v>18.935523907387395</v>
      </c>
      <c r="H11" s="5">
        <v>18.5926858798735</v>
      </c>
      <c r="I11" s="5">
        <v>18.327437628061297</v>
      </c>
      <c r="J11" s="5">
        <v>17.98217977635527</v>
      </c>
      <c r="K11" s="119">
        <v>17.723177186983893</v>
      </c>
      <c r="L11" s="143">
        <v>5658.2482681838082</v>
      </c>
      <c r="M11" s="144">
        <v>5542.8424124168905</v>
      </c>
      <c r="N11" s="144">
        <v>5476.7361455212795</v>
      </c>
      <c r="O11" s="144">
        <v>5418.4729950370102</v>
      </c>
      <c r="P11" s="144">
        <v>5301.9466940684706</v>
      </c>
      <c r="Q11" s="144">
        <v>5205.9520463645804</v>
      </c>
      <c r="R11" s="144">
        <v>5131.6825358571632</v>
      </c>
      <c r="S11" s="144">
        <v>5035.0103373794755</v>
      </c>
      <c r="T11" s="145">
        <v>4962.48961235549</v>
      </c>
      <c r="U11" s="129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</row>
    <row r="12" spans="1:40" ht="12.75" x14ac:dyDescent="0.2">
      <c r="A12" s="80" t="s">
        <v>167</v>
      </c>
      <c r="B12" s="151">
        <v>1200</v>
      </c>
      <c r="C12" s="72">
        <v>26.3125</v>
      </c>
      <c r="D12" s="72">
        <v>26</v>
      </c>
      <c r="E12" s="72">
        <v>25.117647058823533</v>
      </c>
      <c r="F12" s="72">
        <v>24.840579710144929</v>
      </c>
      <c r="G12" s="72">
        <v>24.571428571428573</v>
      </c>
      <c r="H12" s="72">
        <v>24.30985915492958</v>
      </c>
      <c r="I12" s="72">
        <v>24.055555555555557</v>
      </c>
      <c r="J12" s="72">
        <v>23.808219178082194</v>
      </c>
      <c r="K12" s="118">
        <v>23.333333333333332</v>
      </c>
      <c r="L12" s="133">
        <v>6367.5</v>
      </c>
      <c r="M12" s="134">
        <v>6295.3846153846152</v>
      </c>
      <c r="N12" s="134">
        <v>6091.7647058823532</v>
      </c>
      <c r="O12" s="134">
        <v>6027.826086956522</v>
      </c>
      <c r="P12" s="134">
        <v>5965.7142857142862</v>
      </c>
      <c r="Q12" s="134">
        <v>5905.352112676057</v>
      </c>
      <c r="R12" s="134">
        <v>5846.666666666667</v>
      </c>
      <c r="S12" s="134">
        <v>5789.5890410958909</v>
      </c>
      <c r="T12" s="135">
        <v>5680</v>
      </c>
      <c r="U12" s="129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</row>
    <row r="13" spans="1:40" ht="12.75" x14ac:dyDescent="0.2">
      <c r="A13" s="81" t="s">
        <v>153</v>
      </c>
      <c r="B13" s="152">
        <v>2500</v>
      </c>
      <c r="C13" s="5">
        <v>45.15</v>
      </c>
      <c r="D13" s="5">
        <v>45.045000000000002</v>
      </c>
      <c r="E13" s="5">
        <v>44.94</v>
      </c>
      <c r="F13" s="5">
        <v>44.625</v>
      </c>
      <c r="G13" s="5">
        <v>44.205000000000005</v>
      </c>
      <c r="H13" s="5">
        <v>43.89</v>
      </c>
      <c r="I13" s="5">
        <v>43.575000000000003</v>
      </c>
      <c r="J13" s="5">
        <v>43.050000000000004</v>
      </c>
      <c r="K13" s="119">
        <v>42</v>
      </c>
      <c r="L13" s="143">
        <v>11287.5</v>
      </c>
      <c r="M13" s="144">
        <v>11261.25</v>
      </c>
      <c r="N13" s="144">
        <v>11235</v>
      </c>
      <c r="O13" s="144">
        <v>11156.25</v>
      </c>
      <c r="P13" s="144">
        <v>11051.25</v>
      </c>
      <c r="Q13" s="144">
        <v>10972.5</v>
      </c>
      <c r="R13" s="144">
        <v>10893.75</v>
      </c>
      <c r="S13" s="144">
        <v>10762.5</v>
      </c>
      <c r="T13" s="145">
        <v>10500</v>
      </c>
      <c r="U13" s="129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</row>
    <row r="14" spans="1:40" ht="12.75" x14ac:dyDescent="0.2">
      <c r="A14" s="80" t="s">
        <v>4</v>
      </c>
      <c r="B14" s="151">
        <v>800</v>
      </c>
      <c r="C14" s="72">
        <v>22.4196365759881</v>
      </c>
      <c r="D14" s="72">
        <v>22.11878363783709</v>
      </c>
      <c r="E14" s="72">
        <v>21.850824805220117</v>
      </c>
      <c r="F14" s="72">
        <v>21.398194777137249</v>
      </c>
      <c r="G14" s="72">
        <v>21.113343562500003</v>
      </c>
      <c r="H14" s="72">
        <v>20.809467000000009</v>
      </c>
      <c r="I14" s="72">
        <v>20.517745500000004</v>
      </c>
      <c r="J14" s="72">
        <v>20.213868937500003</v>
      </c>
      <c r="K14" s="118">
        <v>20.055853125000002</v>
      </c>
      <c r="L14" s="133">
        <v>6277.4982412766685</v>
      </c>
      <c r="M14" s="134">
        <v>6193.2594185943854</v>
      </c>
      <c r="N14" s="134">
        <v>6118.2309454616325</v>
      </c>
      <c r="O14" s="134">
        <v>5991.4945375984298</v>
      </c>
      <c r="P14" s="134">
        <v>5911.7361975000003</v>
      </c>
      <c r="Q14" s="134">
        <v>5826.6507600000023</v>
      </c>
      <c r="R14" s="134">
        <v>5744.9687400000012</v>
      </c>
      <c r="S14" s="134">
        <v>5659.8833025000004</v>
      </c>
      <c r="T14" s="135">
        <v>5615.6388750000006</v>
      </c>
      <c r="U14" s="129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</row>
    <row r="15" spans="1:40" ht="12.75" x14ac:dyDescent="0.2">
      <c r="A15" s="81" t="s">
        <v>181</v>
      </c>
      <c r="B15" s="152">
        <v>3000</v>
      </c>
      <c r="C15" s="5">
        <v>41.015625</v>
      </c>
      <c r="D15" s="5">
        <v>40.384615384615387</v>
      </c>
      <c r="E15" s="5">
        <v>38.602941176470594</v>
      </c>
      <c r="F15" s="5">
        <v>38.04347826086957</v>
      </c>
      <c r="G15" s="5">
        <v>37.5</v>
      </c>
      <c r="H15" s="5">
        <v>36.971830985915503</v>
      </c>
      <c r="I15" s="5">
        <v>36.458333333333336</v>
      </c>
      <c r="J15" s="5">
        <v>35.958904109589042</v>
      </c>
      <c r="K15" s="119">
        <v>35.000000000000007</v>
      </c>
      <c r="L15" s="143">
        <v>10664.0625</v>
      </c>
      <c r="M15" s="144">
        <v>10500</v>
      </c>
      <c r="N15" s="144">
        <v>10036.764705882355</v>
      </c>
      <c r="O15" s="144">
        <v>9891.3043478260879</v>
      </c>
      <c r="P15" s="144">
        <v>9750.0000000000018</v>
      </c>
      <c r="Q15" s="144">
        <v>9612.6760563380285</v>
      </c>
      <c r="R15" s="144">
        <v>9479.1666666666661</v>
      </c>
      <c r="S15" s="144">
        <v>9349.3150684931516</v>
      </c>
      <c r="T15" s="145">
        <v>9100</v>
      </c>
      <c r="U15" s="129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</row>
    <row r="16" spans="1:40" ht="12.75" x14ac:dyDescent="0.2">
      <c r="A16" s="80" t="s">
        <v>5</v>
      </c>
      <c r="B16" s="151">
        <v>750</v>
      </c>
      <c r="C16" s="72">
        <v>22.815142866500125</v>
      </c>
      <c r="D16" s="72">
        <v>22.720539647979741</v>
      </c>
      <c r="E16" s="72">
        <v>21.891024811491629</v>
      </c>
      <c r="F16" s="72">
        <v>21.587806095384387</v>
      </c>
      <c r="G16" s="72">
        <v>21.366770538093757</v>
      </c>
      <c r="H16" s="72">
        <v>21.042585054067501</v>
      </c>
      <c r="I16" s="72">
        <v>20.733135273860633</v>
      </c>
      <c r="J16" s="72">
        <v>20.578520812500006</v>
      </c>
      <c r="K16" s="118">
        <v>20.384039812500006</v>
      </c>
      <c r="L16" s="133">
        <v>6388.2400026200348</v>
      </c>
      <c r="M16" s="134">
        <v>6361.7511014343272</v>
      </c>
      <c r="N16" s="134">
        <v>6129.4869472176561</v>
      </c>
      <c r="O16" s="134">
        <v>6044.5857067076286</v>
      </c>
      <c r="P16" s="134">
        <v>5982.695750666252</v>
      </c>
      <c r="Q16" s="134">
        <v>5891.9238151389</v>
      </c>
      <c r="R16" s="134">
        <v>5805.277876680977</v>
      </c>
      <c r="S16" s="134">
        <v>5761.9858275000015</v>
      </c>
      <c r="T16" s="135">
        <v>5707.5311475000017</v>
      </c>
      <c r="U16" s="129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</row>
    <row r="17" spans="1:40" ht="12.75" x14ac:dyDescent="0.2">
      <c r="A17" s="81" t="s">
        <v>154</v>
      </c>
      <c r="B17" s="152">
        <v>2000</v>
      </c>
      <c r="C17" s="5">
        <v>42.1640625</v>
      </c>
      <c r="D17" s="5">
        <v>41.596153846153847</v>
      </c>
      <c r="E17" s="5">
        <v>39.992647058823536</v>
      </c>
      <c r="F17" s="5">
        <v>39.489130434782609</v>
      </c>
      <c r="G17" s="5">
        <v>39.000000000000007</v>
      </c>
      <c r="H17" s="5">
        <v>38.524647887323944</v>
      </c>
      <c r="I17" s="5">
        <v>38.0625</v>
      </c>
      <c r="J17" s="5">
        <v>37.613013698630141</v>
      </c>
      <c r="K17" s="119">
        <v>36.75</v>
      </c>
      <c r="L17" s="143">
        <v>10312.96875</v>
      </c>
      <c r="M17" s="144">
        <v>10176.923076923076</v>
      </c>
      <c r="N17" s="144">
        <v>9792.7941176470595</v>
      </c>
      <c r="O17" s="144">
        <v>9672.1739130434798</v>
      </c>
      <c r="P17" s="144">
        <v>9555</v>
      </c>
      <c r="Q17" s="144">
        <v>9441.1267605633802</v>
      </c>
      <c r="R17" s="144">
        <v>9330.4166666666679</v>
      </c>
      <c r="S17" s="144">
        <v>9222.7397260273974</v>
      </c>
      <c r="T17" s="145">
        <v>9016.0000000000018</v>
      </c>
      <c r="U17" s="129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</row>
    <row r="18" spans="1:40" ht="12.75" x14ac:dyDescent="0.2">
      <c r="A18" s="80" t="s">
        <v>155</v>
      </c>
      <c r="B18" s="151">
        <v>3000</v>
      </c>
      <c r="C18" s="72">
        <v>59.835681818181826</v>
      </c>
      <c r="D18" s="72">
        <v>57.929605263157896</v>
      </c>
      <c r="E18" s="72">
        <v>56.152754237288136</v>
      </c>
      <c r="F18" s="72">
        <v>55.308750000000003</v>
      </c>
      <c r="G18" s="72">
        <v>54.492418032786901</v>
      </c>
      <c r="H18" s="72">
        <v>53.702419354838717</v>
      </c>
      <c r="I18" s="72">
        <v>52.937500000000007</v>
      </c>
      <c r="J18" s="72">
        <v>52.196484375000004</v>
      </c>
      <c r="K18" s="118">
        <v>50.106156716417928</v>
      </c>
      <c r="L18" s="133">
        <v>13257.5625</v>
      </c>
      <c r="M18" s="134">
        <v>13077.346153846154</v>
      </c>
      <c r="N18" s="134">
        <v>12568.500000000002</v>
      </c>
      <c r="O18" s="134">
        <v>12408.717391304348</v>
      </c>
      <c r="P18" s="134">
        <v>12253.500000000002</v>
      </c>
      <c r="Q18" s="134">
        <v>12102.654929577466</v>
      </c>
      <c r="R18" s="134">
        <v>11956.000000000002</v>
      </c>
      <c r="S18" s="134">
        <v>11813.363013698632</v>
      </c>
      <c r="T18" s="135">
        <v>11539.5</v>
      </c>
      <c r="U18" s="129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</row>
    <row r="19" spans="1:40" ht="12.75" x14ac:dyDescent="0.2">
      <c r="A19" s="81" t="s">
        <v>189</v>
      </c>
      <c r="B19" s="152">
        <v>1000</v>
      </c>
      <c r="C19" s="5">
        <v>25.987500000000004</v>
      </c>
      <c r="D19" s="5">
        <v>25.842287234042551</v>
      </c>
      <c r="E19" s="5">
        <v>25.699119718309863</v>
      </c>
      <c r="F19" s="5">
        <v>25.418750000000003</v>
      </c>
      <c r="G19" s="5">
        <v>25.146061643835619</v>
      </c>
      <c r="H19" s="5">
        <v>24.880743243243245</v>
      </c>
      <c r="I19" s="5">
        <v>24.622499999999999</v>
      </c>
      <c r="J19" s="5">
        <v>24.126136363636366</v>
      </c>
      <c r="K19" s="119">
        <v>23.428125000000001</v>
      </c>
      <c r="L19" s="143">
        <v>6755.3181818181829</v>
      </c>
      <c r="M19" s="144">
        <v>6572.4473684210525</v>
      </c>
      <c r="N19" s="144">
        <v>6401.9745762711864</v>
      </c>
      <c r="O19" s="144">
        <v>6321.0000000000009</v>
      </c>
      <c r="P19" s="144">
        <v>6242.6803278688531</v>
      </c>
      <c r="Q19" s="144">
        <v>6166.8870967741941</v>
      </c>
      <c r="R19" s="144">
        <v>6093.5000000000009</v>
      </c>
      <c r="S19" s="144">
        <v>6022.40625</v>
      </c>
      <c r="T19" s="145">
        <v>5821.8582089552247</v>
      </c>
      <c r="U19" s="129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</row>
    <row r="20" spans="1:40" ht="12.75" x14ac:dyDescent="0.2">
      <c r="A20" s="80" t="s">
        <v>6</v>
      </c>
      <c r="B20" s="151">
        <v>650</v>
      </c>
      <c r="C20" s="72">
        <v>14.096275152960008</v>
      </c>
      <c r="D20" s="72">
        <v>13.825192938480004</v>
      </c>
      <c r="E20" s="72">
        <v>13.571053362405005</v>
      </c>
      <c r="F20" s="72">
        <v>13.452454893570007</v>
      </c>
      <c r="G20" s="72">
        <v>13.164430040685007</v>
      </c>
      <c r="H20" s="72">
        <v>12.791691995775004</v>
      </c>
      <c r="I20" s="72">
        <v>12.368126035650006</v>
      </c>
      <c r="J20" s="72">
        <v>12.012330629145005</v>
      </c>
      <c r="K20" s="118">
        <v>12.012330629145005</v>
      </c>
      <c r="L20" s="133">
        <v>3946.9570428288021</v>
      </c>
      <c r="M20" s="134">
        <v>3871.0540227744013</v>
      </c>
      <c r="N20" s="134">
        <v>3799.8949414734011</v>
      </c>
      <c r="O20" s="134">
        <v>3766.6873701996019</v>
      </c>
      <c r="P20" s="134">
        <v>3686.0404113918021</v>
      </c>
      <c r="Q20" s="134">
        <v>3581.6737588170013</v>
      </c>
      <c r="R20" s="134">
        <v>3463.0752899820018</v>
      </c>
      <c r="S20" s="134">
        <v>3363.4525761606014</v>
      </c>
      <c r="T20" s="135">
        <v>3363.4525761606014</v>
      </c>
      <c r="U20" s="129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</row>
    <row r="21" spans="1:40" ht="12.75" x14ac:dyDescent="0.2">
      <c r="A21" s="81" t="s">
        <v>158</v>
      </c>
      <c r="B21" s="152">
        <v>1200</v>
      </c>
      <c r="C21" s="5">
        <v>19.612441406249999</v>
      </c>
      <c r="D21" s="5">
        <v>19.310711538461536</v>
      </c>
      <c r="E21" s="5">
        <v>18.458768382352943</v>
      </c>
      <c r="F21" s="5">
        <v>18.191250000000004</v>
      </c>
      <c r="G21" s="5">
        <v>17.931375000000003</v>
      </c>
      <c r="H21" s="5">
        <v>17.678820422535214</v>
      </c>
      <c r="I21" s="5">
        <v>17.43328125</v>
      </c>
      <c r="J21" s="5">
        <v>17.194469178082191</v>
      </c>
      <c r="K21" s="119">
        <v>16.735950000000003</v>
      </c>
      <c r="L21" s="143">
        <v>5491.4835937500002</v>
      </c>
      <c r="M21" s="144">
        <v>5406.9992307692301</v>
      </c>
      <c r="N21" s="144">
        <v>5168.455147058824</v>
      </c>
      <c r="O21" s="144">
        <v>5093.5500000000011</v>
      </c>
      <c r="P21" s="144">
        <v>5020.7850000000008</v>
      </c>
      <c r="Q21" s="144">
        <v>4950.06971830986</v>
      </c>
      <c r="R21" s="144">
        <v>4881.3187500000004</v>
      </c>
      <c r="S21" s="144">
        <v>4814.4513698630135</v>
      </c>
      <c r="T21" s="145">
        <v>4686.0660000000007</v>
      </c>
      <c r="U21" s="129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</row>
    <row r="22" spans="1:40" ht="12.75" x14ac:dyDescent="0.2">
      <c r="A22" s="80" t="s">
        <v>7</v>
      </c>
      <c r="B22" s="151">
        <v>700</v>
      </c>
      <c r="C22" s="72">
        <v>17.942292804864383</v>
      </c>
      <c r="D22" s="72">
        <v>17.674146834070623</v>
      </c>
      <c r="E22" s="72">
        <v>17.569335033077881</v>
      </c>
      <c r="F22" s="72">
        <v>17.305942500000004</v>
      </c>
      <c r="G22" s="72">
        <v>17.002755000000001</v>
      </c>
      <c r="H22" s="72">
        <v>16.735950000000003</v>
      </c>
      <c r="I22" s="72">
        <v>16.493400000000001</v>
      </c>
      <c r="J22" s="72">
        <v>16.275105000000003</v>
      </c>
      <c r="K22" s="118">
        <v>16.030972185098069</v>
      </c>
      <c r="L22" s="133">
        <v>5023.8419853620271</v>
      </c>
      <c r="M22" s="134">
        <v>4948.7611135397747</v>
      </c>
      <c r="N22" s="134">
        <v>4919.4138092618068</v>
      </c>
      <c r="O22" s="134">
        <v>4845.6639000000014</v>
      </c>
      <c r="P22" s="134">
        <v>4760.7714000000005</v>
      </c>
      <c r="Q22" s="134">
        <v>4686.0660000000007</v>
      </c>
      <c r="R22" s="134">
        <v>4618.152</v>
      </c>
      <c r="S22" s="134">
        <v>4557.0294000000013</v>
      </c>
      <c r="T22" s="135">
        <v>4488.6722118274593</v>
      </c>
      <c r="U22" s="129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</row>
    <row r="23" spans="1:40" ht="12.75" x14ac:dyDescent="0.2">
      <c r="A23" s="81" t="s">
        <v>156</v>
      </c>
      <c r="B23" s="152">
        <v>2000</v>
      </c>
      <c r="C23" s="5">
        <v>34.125</v>
      </c>
      <c r="D23" s="5">
        <v>33.692307692307693</v>
      </c>
      <c r="E23" s="5">
        <v>32.470588235294116</v>
      </c>
      <c r="F23" s="5">
        <v>32.086956521739133</v>
      </c>
      <c r="G23" s="5">
        <v>31.714285714285715</v>
      </c>
      <c r="H23" s="5">
        <v>31.35211267605634</v>
      </c>
      <c r="I23" s="5">
        <v>31</v>
      </c>
      <c r="J23" s="5">
        <v>30.657534246575342</v>
      </c>
      <c r="K23" s="119">
        <v>30</v>
      </c>
      <c r="L23" s="143">
        <v>7930</v>
      </c>
      <c r="M23" s="144">
        <v>7833.8461538461534</v>
      </c>
      <c r="N23" s="144">
        <v>7562.3529411764712</v>
      </c>
      <c r="O23" s="144">
        <v>7477.1014492753629</v>
      </c>
      <c r="P23" s="144">
        <v>7394.2857142857147</v>
      </c>
      <c r="Q23" s="144">
        <v>7313.8028169014087</v>
      </c>
      <c r="R23" s="144">
        <v>7235.5555555555557</v>
      </c>
      <c r="S23" s="144">
        <v>7159.4520547945203</v>
      </c>
      <c r="T23" s="145">
        <v>7013.333333333333</v>
      </c>
      <c r="U23" s="129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</row>
    <row r="24" spans="1:40" ht="12.75" x14ac:dyDescent="0.2">
      <c r="A24" s="80" t="s">
        <v>159</v>
      </c>
      <c r="B24" s="151">
        <v>1200</v>
      </c>
      <c r="C24" s="72">
        <v>14.936718750000001</v>
      </c>
      <c r="D24" s="72">
        <v>14.730000000000002</v>
      </c>
      <c r="E24" s="72">
        <v>14.146323529411767</v>
      </c>
      <c r="F24" s="72">
        <v>13.96304347826087</v>
      </c>
      <c r="G24" s="72">
        <v>13.785000000000002</v>
      </c>
      <c r="H24" s="72">
        <v>13.611971830985917</v>
      </c>
      <c r="I24" s="72">
        <v>13.443750000000003</v>
      </c>
      <c r="J24" s="72">
        <v>13.280136986301372</v>
      </c>
      <c r="K24" s="118">
        <v>12.966000000000003</v>
      </c>
      <c r="L24" s="133">
        <v>4182.28125</v>
      </c>
      <c r="M24" s="134">
        <v>4124.4000000000005</v>
      </c>
      <c r="N24" s="134">
        <v>3960.9705882352946</v>
      </c>
      <c r="O24" s="134">
        <v>3909.6521739130435</v>
      </c>
      <c r="P24" s="134">
        <v>3859.8000000000006</v>
      </c>
      <c r="Q24" s="134">
        <v>3811.3521126760565</v>
      </c>
      <c r="R24" s="134">
        <v>3764.2500000000009</v>
      </c>
      <c r="S24" s="134">
        <v>3718.438356164384</v>
      </c>
      <c r="T24" s="135">
        <v>3630.4800000000009</v>
      </c>
      <c r="U24" s="129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</row>
    <row r="25" spans="1:40" ht="12.75" x14ac:dyDescent="0.2">
      <c r="A25" s="81" t="s">
        <v>8</v>
      </c>
      <c r="B25" s="152">
        <v>750</v>
      </c>
      <c r="C25" s="5">
        <v>22.376150738453767</v>
      </c>
      <c r="D25" s="5">
        <v>22.189682815633326</v>
      </c>
      <c r="E25" s="5">
        <v>22.087125458082085</v>
      </c>
      <c r="F25" s="5">
        <v>21.75543665523287</v>
      </c>
      <c r="G25" s="5">
        <v>21.478342725000005</v>
      </c>
      <c r="H25" s="5">
        <v>21.193451212500001</v>
      </c>
      <c r="I25" s="5">
        <v>21.007652400000005</v>
      </c>
      <c r="J25" s="5">
        <v>20.697987712500005</v>
      </c>
      <c r="K25" s="119">
        <v>20.437869375000002</v>
      </c>
      <c r="L25" s="143">
        <v>6265.3222067670549</v>
      </c>
      <c r="M25" s="144">
        <v>6213.111188377331</v>
      </c>
      <c r="N25" s="144">
        <v>6184.3951282629841</v>
      </c>
      <c r="O25" s="144">
        <v>6091.5222634652037</v>
      </c>
      <c r="P25" s="144">
        <v>6013.9359630000017</v>
      </c>
      <c r="Q25" s="144">
        <v>5934.1663395000005</v>
      </c>
      <c r="R25" s="144">
        <v>5882.1426720000018</v>
      </c>
      <c r="S25" s="144">
        <v>5795.4365595000017</v>
      </c>
      <c r="T25" s="145">
        <v>5722.6034250000002</v>
      </c>
      <c r="U25" s="129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</row>
    <row r="26" spans="1:40" ht="12.75" x14ac:dyDescent="0.2">
      <c r="A26" s="80" t="s">
        <v>9</v>
      </c>
      <c r="B26" s="151">
        <v>800</v>
      </c>
      <c r="C26" s="72">
        <v>23.350476952254382</v>
      </c>
      <c r="D26" s="72">
        <v>23.147291447314029</v>
      </c>
      <c r="E26" s="72">
        <v>22.936861525065726</v>
      </c>
      <c r="F26" s="72">
        <v>22.726431602817421</v>
      </c>
      <c r="G26" s="72">
        <v>22.537044672793929</v>
      </c>
      <c r="H26" s="72">
        <v>22.246311150000007</v>
      </c>
      <c r="I26" s="72">
        <v>21.924259875000001</v>
      </c>
      <c r="J26" s="72">
        <v>21.614595187500004</v>
      </c>
      <c r="K26" s="118">
        <v>21.057198750000005</v>
      </c>
      <c r="L26" s="133">
        <v>6538.1335466312266</v>
      </c>
      <c r="M26" s="134">
        <v>6481.2416052479284</v>
      </c>
      <c r="N26" s="134">
        <v>6422.3212270184031</v>
      </c>
      <c r="O26" s="134">
        <v>6363.4008487888777</v>
      </c>
      <c r="P26" s="134">
        <v>6310.3725083823001</v>
      </c>
      <c r="Q26" s="134">
        <v>6228.9671220000018</v>
      </c>
      <c r="R26" s="134">
        <v>6138.7927650000001</v>
      </c>
      <c r="S26" s="134">
        <v>6052.086652500001</v>
      </c>
      <c r="T26" s="135">
        <v>5896.0156500000012</v>
      </c>
      <c r="U26" s="129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</row>
    <row r="27" spans="1:40" ht="12.75" x14ac:dyDescent="0.2">
      <c r="A27" s="81" t="s">
        <v>175</v>
      </c>
      <c r="B27" s="152">
        <v>1000</v>
      </c>
      <c r="C27" s="5">
        <v>24.046495200000006</v>
      </c>
      <c r="D27" s="5">
        <v>21.93975</v>
      </c>
      <c r="E27" s="5">
        <v>20.947500000000002</v>
      </c>
      <c r="F27" s="5">
        <v>20.616750000000003</v>
      </c>
      <c r="G27" s="5">
        <v>20.286000000000001</v>
      </c>
      <c r="H27" s="5">
        <v>20.181000000000001</v>
      </c>
      <c r="I27" s="5">
        <v>19.95</v>
      </c>
      <c r="J27" s="5">
        <v>19.95</v>
      </c>
      <c r="K27" s="119">
        <v>19.95</v>
      </c>
      <c r="L27" s="143">
        <v>6733.018656000002</v>
      </c>
      <c r="M27" s="144">
        <v>6143.13</v>
      </c>
      <c r="N27" s="144">
        <v>5865.3</v>
      </c>
      <c r="O27" s="144">
        <v>5772.6900000000005</v>
      </c>
      <c r="P27" s="144">
        <v>5680.0800000000008</v>
      </c>
      <c r="Q27" s="144">
        <v>5650.6799999999994</v>
      </c>
      <c r="R27" s="144">
        <v>5586</v>
      </c>
      <c r="S27" s="144">
        <v>5586</v>
      </c>
      <c r="T27" s="145">
        <v>5586</v>
      </c>
      <c r="U27" s="129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</row>
    <row r="28" spans="1:40" ht="13.5" thickBot="1" x14ac:dyDescent="0.25">
      <c r="A28" s="116" t="s">
        <v>188</v>
      </c>
      <c r="B28" s="153">
        <v>6000</v>
      </c>
      <c r="C28" s="105">
        <v>103.4375</v>
      </c>
      <c r="D28" s="105">
        <v>101.92307692307692</v>
      </c>
      <c r="E28" s="105">
        <v>98.05</v>
      </c>
      <c r="F28" s="105">
        <v>97.85</v>
      </c>
      <c r="G28" s="105">
        <v>97.55</v>
      </c>
      <c r="H28" s="105">
        <v>97</v>
      </c>
      <c r="I28" s="105">
        <v>96.45</v>
      </c>
      <c r="J28" s="105">
        <v>96</v>
      </c>
      <c r="K28" s="120">
        <v>96</v>
      </c>
      <c r="L28" s="136">
        <v>20687.5</v>
      </c>
      <c r="M28" s="137">
        <v>20384.615384615383</v>
      </c>
      <c r="N28" s="137">
        <v>19610</v>
      </c>
      <c r="O28" s="137">
        <v>19570</v>
      </c>
      <c r="P28" s="137">
        <v>19510</v>
      </c>
      <c r="Q28" s="137">
        <v>19400</v>
      </c>
      <c r="R28" s="137">
        <v>19290</v>
      </c>
      <c r="S28" s="137">
        <v>19200</v>
      </c>
      <c r="T28" s="138">
        <v>19200</v>
      </c>
      <c r="U28" s="129"/>
      <c r="V28" s="50"/>
      <c r="W28" s="50"/>
    </row>
    <row r="29" spans="1:40" ht="23.25" customHeight="1" thickBot="1" x14ac:dyDescent="0.25">
      <c r="A29" s="6" t="str">
        <f>Москва!A29</f>
        <v>Тарифы с учетом доставки до адреса:</v>
      </c>
      <c r="B29" s="7"/>
      <c r="C29" s="8"/>
      <c r="D29" s="8"/>
      <c r="E29" s="8"/>
      <c r="F29" s="8"/>
      <c r="G29" s="8"/>
      <c r="H29" s="8"/>
      <c r="I29" s="8"/>
      <c r="J29" s="8"/>
      <c r="K29" s="8"/>
      <c r="L29" s="139"/>
      <c r="M29" s="139"/>
      <c r="N29" s="139"/>
      <c r="O29" s="139"/>
      <c r="P29" s="139"/>
      <c r="Q29" s="139"/>
      <c r="R29" s="139"/>
      <c r="S29" s="139"/>
      <c r="T29" s="139"/>
      <c r="U29" s="129"/>
      <c r="V29" s="3"/>
      <c r="W29" s="3"/>
    </row>
    <row r="30" spans="1:40" ht="12.75" x14ac:dyDescent="0.2">
      <c r="A30" s="113" t="s">
        <v>11</v>
      </c>
      <c r="B30" s="150">
        <v>2000</v>
      </c>
      <c r="C30" s="115">
        <v>31.257046855055385</v>
      </c>
      <c r="D30" s="115">
        <v>31.057286191189526</v>
      </c>
      <c r="E30" s="115">
        <v>30.989326377709389</v>
      </c>
      <c r="F30" s="115">
        <v>30.929416900261344</v>
      </c>
      <c r="G30" s="115">
        <v>30.442652395995928</v>
      </c>
      <c r="H30" s="115">
        <v>30.330322125780832</v>
      </c>
      <c r="I30" s="115">
        <v>30.142035196658384</v>
      </c>
      <c r="J30" s="115">
        <v>29.654842767554047</v>
      </c>
      <c r="K30" s="117">
        <v>29.502189139768017</v>
      </c>
      <c r="L30" s="140">
        <v>8497.0612809859304</v>
      </c>
      <c r="M30" s="141">
        <v>8442.7574111971517</v>
      </c>
      <c r="N30" s="141">
        <v>8424.2828987947851</v>
      </c>
      <c r="O30" s="141">
        <v>8407.9968272555107</v>
      </c>
      <c r="P30" s="141">
        <v>8275.6724959988933</v>
      </c>
      <c r="Q30" s="141">
        <v>8245.1361118627501</v>
      </c>
      <c r="R30" s="141">
        <v>8193.9513155964542</v>
      </c>
      <c r="S30" s="141">
        <v>8061.5106552574125</v>
      </c>
      <c r="T30" s="142">
        <v>8020.0125816845111</v>
      </c>
      <c r="U30" s="129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</row>
    <row r="31" spans="1:40" ht="12.75" x14ac:dyDescent="0.2">
      <c r="A31" s="80" t="s">
        <v>12</v>
      </c>
      <c r="B31" s="151">
        <v>2000</v>
      </c>
      <c r="C31" s="72">
        <v>36.920364645066456</v>
      </c>
      <c r="D31" s="72">
        <v>36.384923690374492</v>
      </c>
      <c r="E31" s="72">
        <v>36.096609330155744</v>
      </c>
      <c r="F31" s="72">
        <v>35.038832618963603</v>
      </c>
      <c r="G31" s="72">
        <v>34.093386177986524</v>
      </c>
      <c r="H31" s="72">
        <v>35.770851546531972</v>
      </c>
      <c r="I31" s="72">
        <v>35.538060434162389</v>
      </c>
      <c r="J31" s="72">
        <v>35.136495765324881</v>
      </c>
      <c r="K31" s="118">
        <v>34.91445412490885</v>
      </c>
      <c r="L31" s="133">
        <v>10036.603981183114</v>
      </c>
      <c r="M31" s="134">
        <v>9891.0472168008309</v>
      </c>
      <c r="N31" s="134">
        <v>9812.6704975180655</v>
      </c>
      <c r="O31" s="134">
        <v>9525.1195469027261</v>
      </c>
      <c r="P31" s="134">
        <v>9268.1049804235208</v>
      </c>
      <c r="Q31" s="134">
        <v>9724.1149835232554</v>
      </c>
      <c r="R31" s="134">
        <v>9660.8319626849207</v>
      </c>
      <c r="S31" s="134">
        <v>9551.6687517388036</v>
      </c>
      <c r="T31" s="135">
        <v>9491.3079174509494</v>
      </c>
      <c r="U31" s="129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</row>
    <row r="32" spans="1:40" ht="12.75" x14ac:dyDescent="0.2">
      <c r="A32" s="81" t="s">
        <v>13</v>
      </c>
      <c r="B32" s="152">
        <v>2000</v>
      </c>
      <c r="C32" s="5">
        <v>31.257046855055385</v>
      </c>
      <c r="D32" s="5">
        <v>31.057286191189526</v>
      </c>
      <c r="E32" s="5">
        <v>30.618636485999581</v>
      </c>
      <c r="F32" s="5">
        <v>29.852918477366675</v>
      </c>
      <c r="G32" s="5">
        <v>30.231097053757498</v>
      </c>
      <c r="H32" s="5">
        <v>30.742199783236178</v>
      </c>
      <c r="I32" s="5">
        <v>30.54802888757866</v>
      </c>
      <c r="J32" s="5">
        <v>30.418110906484166</v>
      </c>
      <c r="K32" s="119">
        <v>30.051742199797705</v>
      </c>
      <c r="L32" s="143">
        <v>8497.0612809859304</v>
      </c>
      <c r="M32" s="144">
        <v>8442.7574111971517</v>
      </c>
      <c r="N32" s="144">
        <v>8323.5128311455155</v>
      </c>
      <c r="O32" s="144">
        <v>8115.3564792841444</v>
      </c>
      <c r="P32" s="144">
        <v>8218.162305875825</v>
      </c>
      <c r="Q32" s="144">
        <v>8357.1028536952708</v>
      </c>
      <c r="R32" s="144">
        <v>8304.3185325456543</v>
      </c>
      <c r="S32" s="144">
        <v>8269.0010231219094</v>
      </c>
      <c r="T32" s="145">
        <v>8169.4056465469475</v>
      </c>
      <c r="U32" s="129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</row>
    <row r="33" spans="1:40" ht="12.75" x14ac:dyDescent="0.2">
      <c r="A33" s="80" t="s">
        <v>185</v>
      </c>
      <c r="B33" s="151">
        <v>2000</v>
      </c>
      <c r="C33" s="72">
        <v>34.655037529062028</v>
      </c>
      <c r="D33" s="72">
        <v>34.486167689505336</v>
      </c>
      <c r="E33" s="72">
        <v>34.309060296799522</v>
      </c>
      <c r="F33" s="72">
        <v>33.36323942158841</v>
      </c>
      <c r="G33" s="72">
        <v>33.129218025306969</v>
      </c>
      <c r="H33" s="72">
        <v>32.764144647107905</v>
      </c>
      <c r="I33" s="72">
        <v>32.555852231766195</v>
      </c>
      <c r="J33" s="72">
        <v>32.416485670228475</v>
      </c>
      <c r="K33" s="118">
        <v>32.023471966692092</v>
      </c>
      <c r="L33" s="133">
        <v>9420.7869011042385</v>
      </c>
      <c r="M33" s="134">
        <v>9374.8805369529073</v>
      </c>
      <c r="N33" s="134">
        <v>9326.7348379649175</v>
      </c>
      <c r="O33" s="134">
        <v>9069.6184835385957</v>
      </c>
      <c r="P33" s="134">
        <v>9006.0010165883014</v>
      </c>
      <c r="Q33" s="134">
        <v>8906.7577681458406</v>
      </c>
      <c r="R33" s="134">
        <v>8850.1345872762467</v>
      </c>
      <c r="S33" s="134">
        <v>8812.2485317125956</v>
      </c>
      <c r="T33" s="135">
        <v>8705.4098550230938</v>
      </c>
      <c r="U33" s="129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</row>
    <row r="34" spans="1:40" ht="12.75" x14ac:dyDescent="0.2">
      <c r="A34" s="81" t="s">
        <v>14</v>
      </c>
      <c r="B34" s="152">
        <v>2000</v>
      </c>
      <c r="C34" s="5">
        <v>31.257046855055385</v>
      </c>
      <c r="D34" s="5">
        <v>26.714036293322849</v>
      </c>
      <c r="E34" s="5">
        <v>30.618636485999581</v>
      </c>
      <c r="F34" s="5">
        <v>29.852918477366675</v>
      </c>
      <c r="G34" s="5">
        <v>30.231097053757498</v>
      </c>
      <c r="H34" s="5">
        <v>30.742199783236178</v>
      </c>
      <c r="I34" s="5">
        <v>30.54802888757866</v>
      </c>
      <c r="J34" s="5">
        <v>30.418110906484166</v>
      </c>
      <c r="K34" s="119">
        <v>30.051742199797705</v>
      </c>
      <c r="L34" s="143">
        <v>8497.0612809859304</v>
      </c>
      <c r="M34" s="144">
        <v>7262.068118573201</v>
      </c>
      <c r="N34" s="144">
        <v>8323.5128311455155</v>
      </c>
      <c r="O34" s="144">
        <v>8115.3564792841444</v>
      </c>
      <c r="P34" s="144">
        <v>8218.162305875825</v>
      </c>
      <c r="Q34" s="144">
        <v>8357.1028536952708</v>
      </c>
      <c r="R34" s="144">
        <v>8304.3185325456543</v>
      </c>
      <c r="S34" s="144">
        <v>8269.0010231219094</v>
      </c>
      <c r="T34" s="145">
        <v>8169.4056465469475</v>
      </c>
      <c r="U34" s="129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</row>
    <row r="35" spans="1:40" ht="12.75" x14ac:dyDescent="0.2">
      <c r="A35" s="80" t="s">
        <v>15</v>
      </c>
      <c r="B35" s="151">
        <v>2000</v>
      </c>
      <c r="C35" s="72">
        <v>36.014233798664677</v>
      </c>
      <c r="D35" s="72">
        <v>35.62912818894393</v>
      </c>
      <c r="E35" s="72">
        <v>35.231666249499504</v>
      </c>
      <c r="F35" s="72">
        <v>34.533346402995662</v>
      </c>
      <c r="G35" s="72">
        <v>34.336768430119243</v>
      </c>
      <c r="H35" s="72">
        <v>34.29932500671422</v>
      </c>
      <c r="I35" s="72">
        <v>33.85134119097544</v>
      </c>
      <c r="J35" s="72">
        <v>33.731388509567168</v>
      </c>
      <c r="K35" s="118">
        <v>33.540571474834636</v>
      </c>
      <c r="L35" s="133">
        <v>9790.2771491515632</v>
      </c>
      <c r="M35" s="134">
        <v>9685.5882455381579</v>
      </c>
      <c r="N35" s="134">
        <v>9577.5403396697693</v>
      </c>
      <c r="O35" s="134">
        <v>9387.7058182900837</v>
      </c>
      <c r="P35" s="134">
        <v>9334.2671460518322</v>
      </c>
      <c r="Q35" s="134">
        <v>9324.0883513397876</v>
      </c>
      <c r="R35" s="134">
        <v>9202.3063431777882</v>
      </c>
      <c r="S35" s="134">
        <v>9169.6978472609771</v>
      </c>
      <c r="T35" s="135">
        <v>9117.8252552948506</v>
      </c>
      <c r="U35" s="129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</row>
    <row r="36" spans="1:40" ht="12.75" x14ac:dyDescent="0.2">
      <c r="A36" s="81" t="s">
        <v>16</v>
      </c>
      <c r="B36" s="152">
        <v>2000</v>
      </c>
      <c r="C36" s="5">
        <v>36.014233798664677</v>
      </c>
      <c r="D36" s="5">
        <v>35.62912818894393</v>
      </c>
      <c r="E36" s="5">
        <v>35.231666249499504</v>
      </c>
      <c r="F36" s="5">
        <v>34.533346402995662</v>
      </c>
      <c r="G36" s="5">
        <v>34.58015068225194</v>
      </c>
      <c r="H36" s="5">
        <v>34.533346402995662</v>
      </c>
      <c r="I36" s="5">
        <v>34.312697657930293</v>
      </c>
      <c r="J36" s="5">
        <v>34.165063588504729</v>
      </c>
      <c r="K36" s="119">
        <v>33.9568995506147</v>
      </c>
      <c r="L36" s="143">
        <v>9790.2771491515632</v>
      </c>
      <c r="M36" s="144">
        <v>9685.5882455381579</v>
      </c>
      <c r="N36" s="144">
        <v>9577.5403396697693</v>
      </c>
      <c r="O36" s="144">
        <v>9387.7058182900837</v>
      </c>
      <c r="P36" s="144">
        <v>9400.4293116801418</v>
      </c>
      <c r="Q36" s="144">
        <v>9387.7058182900837</v>
      </c>
      <c r="R36" s="144">
        <v>9327.7236351655174</v>
      </c>
      <c r="S36" s="144">
        <v>9287.5901017294418</v>
      </c>
      <c r="T36" s="145">
        <v>9231.0018195845769</v>
      </c>
      <c r="U36" s="129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</row>
    <row r="37" spans="1:40" ht="12.75" x14ac:dyDescent="0.2">
      <c r="A37" s="80" t="s">
        <v>17</v>
      </c>
      <c r="B37" s="151">
        <v>2000</v>
      </c>
      <c r="C37" s="72">
        <v>36.014233798664677</v>
      </c>
      <c r="D37" s="72">
        <v>35.62912818894393</v>
      </c>
      <c r="E37" s="72">
        <v>35.231666249499504</v>
      </c>
      <c r="F37" s="72">
        <v>34.533346402995662</v>
      </c>
      <c r="G37" s="72">
        <v>34.58015068225194</v>
      </c>
      <c r="H37" s="72">
        <v>34.533346402995662</v>
      </c>
      <c r="I37" s="72">
        <v>34.312697657930293</v>
      </c>
      <c r="J37" s="72">
        <v>34.165063588504729</v>
      </c>
      <c r="K37" s="118">
        <v>33.9568995506147</v>
      </c>
      <c r="L37" s="133">
        <v>9790.2771491515632</v>
      </c>
      <c r="M37" s="134">
        <v>9685.5882455381579</v>
      </c>
      <c r="N37" s="134">
        <v>9577.5403396697693</v>
      </c>
      <c r="O37" s="134">
        <v>9387.7058182900837</v>
      </c>
      <c r="P37" s="134">
        <v>9400.4293116801418</v>
      </c>
      <c r="Q37" s="134">
        <v>9387.7058182900837</v>
      </c>
      <c r="R37" s="134">
        <v>9327.7236351655174</v>
      </c>
      <c r="S37" s="134">
        <v>9287.5901017294418</v>
      </c>
      <c r="T37" s="135">
        <v>9231.0018195845769</v>
      </c>
      <c r="U37" s="129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</row>
    <row r="38" spans="1:40" ht="12.75" x14ac:dyDescent="0.2">
      <c r="A38" s="81" t="s">
        <v>18</v>
      </c>
      <c r="B38" s="152">
        <v>4000</v>
      </c>
      <c r="C38" s="5">
        <v>36.014233798664677</v>
      </c>
      <c r="D38" s="5">
        <v>35.62912818894393</v>
      </c>
      <c r="E38" s="5">
        <v>35.231666249499504</v>
      </c>
      <c r="F38" s="5">
        <v>34.533346402995662</v>
      </c>
      <c r="G38" s="5">
        <v>34.336768430119243</v>
      </c>
      <c r="H38" s="5">
        <v>34.29932500671422</v>
      </c>
      <c r="I38" s="5">
        <v>33.85134119097544</v>
      </c>
      <c r="J38" s="5">
        <v>33.731388509567168</v>
      </c>
      <c r="K38" s="119">
        <v>33.540571474834636</v>
      </c>
      <c r="L38" s="143">
        <v>9790.2771491515632</v>
      </c>
      <c r="M38" s="144">
        <v>9685.5882455381579</v>
      </c>
      <c r="N38" s="144">
        <v>9577.5403396697693</v>
      </c>
      <c r="O38" s="144">
        <v>9387.7058182900837</v>
      </c>
      <c r="P38" s="144">
        <v>9334.2671460518322</v>
      </c>
      <c r="Q38" s="144">
        <v>9324.0883513397876</v>
      </c>
      <c r="R38" s="144">
        <v>9202.3063431777882</v>
      </c>
      <c r="S38" s="144">
        <v>9169.6978472609771</v>
      </c>
      <c r="T38" s="145">
        <v>9117.8252552948506</v>
      </c>
      <c r="U38" s="129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</row>
    <row r="39" spans="1:40" ht="12.75" x14ac:dyDescent="0.2">
      <c r="A39" s="80" t="s">
        <v>19</v>
      </c>
      <c r="B39" s="151">
        <v>6000</v>
      </c>
      <c r="C39" s="72">
        <v>40.318355319073099</v>
      </c>
      <c r="D39" s="72">
        <v>39.400897837091314</v>
      </c>
      <c r="E39" s="72">
        <v>38.460787083949462</v>
      </c>
      <c r="F39" s="72">
        <v>38.248670090359958</v>
      </c>
      <c r="G39" s="72">
        <v>37.744119959977162</v>
      </c>
      <c r="H39" s="72">
        <v>38.52668750914232</v>
      </c>
      <c r="I39" s="72">
        <v>38.537984724889654</v>
      </c>
      <c r="J39" s="72">
        <v>38.356099551357374</v>
      </c>
      <c r="K39" s="118">
        <v>38.111853746899726</v>
      </c>
      <c r="L39" s="133">
        <v>10960.329601301422</v>
      </c>
      <c r="M39" s="134">
        <v>10710.923683869481</v>
      </c>
      <c r="N39" s="134">
        <v>10455.359595636746</v>
      </c>
      <c r="O39" s="134">
        <v>10397.696723592997</v>
      </c>
      <c r="P39" s="134">
        <v>10260.537464848159</v>
      </c>
      <c r="Q39" s="134">
        <v>10473.274274329951</v>
      </c>
      <c r="R39" s="134">
        <v>10476.345362105925</v>
      </c>
      <c r="S39" s="134">
        <v>10426.900848912685</v>
      </c>
      <c r="T39" s="135">
        <v>10360.503931196045</v>
      </c>
      <c r="U39" s="129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</row>
    <row r="40" spans="1:40" ht="12.75" x14ac:dyDescent="0.2">
      <c r="A40" s="81" t="s">
        <v>20</v>
      </c>
      <c r="B40" s="152">
        <v>2000</v>
      </c>
      <c r="C40" s="5">
        <v>34.655037529062028</v>
      </c>
      <c r="D40" s="5">
        <v>34.486167689505336</v>
      </c>
      <c r="E40" s="5">
        <v>34.309060296799522</v>
      </c>
      <c r="F40" s="5">
        <v>33.850003925853827</v>
      </c>
      <c r="G40" s="5">
        <v>33.363239421588418</v>
      </c>
      <c r="H40" s="5">
        <v>32.764144647107905</v>
      </c>
      <c r="I40" s="5">
        <v>32.773612484168893</v>
      </c>
      <c r="J40" s="5">
        <v>32.621180307487009</v>
      </c>
      <c r="K40" s="119">
        <v>32.416485670228468</v>
      </c>
      <c r="L40" s="143">
        <v>9420.7869011042385</v>
      </c>
      <c r="M40" s="144">
        <v>9374.8805369529073</v>
      </c>
      <c r="N40" s="144">
        <v>9326.7348379649175</v>
      </c>
      <c r="O40" s="144">
        <v>9201.9428147952149</v>
      </c>
      <c r="P40" s="144">
        <v>9069.6184835385993</v>
      </c>
      <c r="Q40" s="144">
        <v>8906.7577681458406</v>
      </c>
      <c r="R40" s="144">
        <v>8909.3315490944551</v>
      </c>
      <c r="S40" s="144">
        <v>8867.8936758217114</v>
      </c>
      <c r="T40" s="145">
        <v>8812.2485317125938</v>
      </c>
      <c r="U40" s="129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</row>
    <row r="41" spans="1:40" ht="12.75" x14ac:dyDescent="0.2">
      <c r="A41" s="80" t="s">
        <v>21</v>
      </c>
      <c r="B41" s="151">
        <v>2000</v>
      </c>
      <c r="C41" s="72">
        <v>31.257046855055385</v>
      </c>
      <c r="D41" s="72">
        <v>31.057286191189526</v>
      </c>
      <c r="E41" s="72">
        <v>30.618636485999581</v>
      </c>
      <c r="F41" s="72">
        <v>30.068218161945605</v>
      </c>
      <c r="G41" s="72">
        <v>30.654207738234366</v>
      </c>
      <c r="H41" s="72">
        <v>30.948138611963859</v>
      </c>
      <c r="I41" s="72">
        <v>30.751025733038798</v>
      </c>
      <c r="J41" s="72">
        <v>30.608927941216699</v>
      </c>
      <c r="K41" s="118">
        <v>30.418110906484159</v>
      </c>
      <c r="L41" s="133">
        <v>8497.0612809859304</v>
      </c>
      <c r="M41" s="134">
        <v>8442.7574111971517</v>
      </c>
      <c r="N41" s="134">
        <v>8323.5128311455155</v>
      </c>
      <c r="O41" s="134">
        <v>8173.8845488784173</v>
      </c>
      <c r="P41" s="134">
        <v>8333.1826861219615</v>
      </c>
      <c r="Q41" s="134">
        <v>8413.0862246115357</v>
      </c>
      <c r="R41" s="134">
        <v>8359.5021410202553</v>
      </c>
      <c r="S41" s="134">
        <v>8320.8736150880341</v>
      </c>
      <c r="T41" s="135">
        <v>8269.0010231219076</v>
      </c>
      <c r="U41" s="129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</row>
    <row r="42" spans="1:40" ht="12.75" x14ac:dyDescent="0.2">
      <c r="A42" s="81" t="s">
        <v>22</v>
      </c>
      <c r="B42" s="152">
        <v>2000</v>
      </c>
      <c r="C42" s="5">
        <v>34.655037529062028</v>
      </c>
      <c r="D42" s="5">
        <v>34.486167689505336</v>
      </c>
      <c r="E42" s="5">
        <v>34.309060296799522</v>
      </c>
      <c r="F42" s="5">
        <v>33.850003925853827</v>
      </c>
      <c r="G42" s="5">
        <v>33.363239421588418</v>
      </c>
      <c r="H42" s="5">
        <v>32.764144647107905</v>
      </c>
      <c r="I42" s="5">
        <v>32.773612484168893</v>
      </c>
      <c r="J42" s="5">
        <v>32.621180307487009</v>
      </c>
      <c r="K42" s="119">
        <v>32.416485670228468</v>
      </c>
      <c r="L42" s="143">
        <v>9420.7869011042385</v>
      </c>
      <c r="M42" s="144">
        <v>9374.8805369529073</v>
      </c>
      <c r="N42" s="144">
        <v>9326.7348379649175</v>
      </c>
      <c r="O42" s="144">
        <v>9201.9428147952149</v>
      </c>
      <c r="P42" s="144">
        <v>9069.6184835385993</v>
      </c>
      <c r="Q42" s="144">
        <v>8906.7577681458406</v>
      </c>
      <c r="R42" s="144">
        <v>8909.3315490944551</v>
      </c>
      <c r="S42" s="144">
        <v>8867.8936758217114</v>
      </c>
      <c r="T42" s="145">
        <v>8812.2485317125938</v>
      </c>
      <c r="U42" s="129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</row>
    <row r="43" spans="1:40" ht="12.75" x14ac:dyDescent="0.2">
      <c r="A43" s="80" t="s">
        <v>23</v>
      </c>
      <c r="B43" s="151">
        <v>2000</v>
      </c>
      <c r="C43" s="72">
        <v>36.014233798664677</v>
      </c>
      <c r="D43" s="72">
        <v>35.62912818894393</v>
      </c>
      <c r="E43" s="72">
        <v>35.231666249499504</v>
      </c>
      <c r="F43" s="72">
        <v>34.533346402995662</v>
      </c>
      <c r="G43" s="72">
        <v>34.58015068225194</v>
      </c>
      <c r="H43" s="72">
        <v>34.533346402995662</v>
      </c>
      <c r="I43" s="72">
        <v>34.543375891407727</v>
      </c>
      <c r="J43" s="72">
        <v>34.381901127973521</v>
      </c>
      <c r="K43" s="118">
        <v>34.165063588504729</v>
      </c>
      <c r="L43" s="133">
        <v>9790.2771491515632</v>
      </c>
      <c r="M43" s="134">
        <v>9685.5882455381579</v>
      </c>
      <c r="N43" s="134">
        <v>9577.5403396697693</v>
      </c>
      <c r="O43" s="134">
        <v>9387.7058182900837</v>
      </c>
      <c r="P43" s="134">
        <v>9400.4293116801418</v>
      </c>
      <c r="Q43" s="134">
        <v>9387.7058182900837</v>
      </c>
      <c r="R43" s="134">
        <v>9390.4322811593811</v>
      </c>
      <c r="S43" s="134">
        <v>9346.5362289636741</v>
      </c>
      <c r="T43" s="135">
        <v>9287.5901017294418</v>
      </c>
      <c r="U43" s="129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</row>
    <row r="44" spans="1:40" ht="12.75" x14ac:dyDescent="0.2">
      <c r="A44" s="81" t="s">
        <v>141</v>
      </c>
      <c r="B44" s="152">
        <v>2000</v>
      </c>
      <c r="C44" s="5">
        <v>36.014233798664677</v>
      </c>
      <c r="D44" s="5">
        <v>35.62912818894393</v>
      </c>
      <c r="E44" s="5">
        <v>35.231666249499504</v>
      </c>
      <c r="F44" s="5">
        <v>34.533346402995662</v>
      </c>
      <c r="G44" s="5">
        <v>34.58015068225194</v>
      </c>
      <c r="H44" s="5">
        <v>34.533346402995662</v>
      </c>
      <c r="I44" s="5">
        <v>34.543375891407727</v>
      </c>
      <c r="J44" s="5">
        <v>34.381901127973521</v>
      </c>
      <c r="K44" s="119">
        <v>34.165063588504729</v>
      </c>
      <c r="L44" s="143">
        <v>9790.2771491515632</v>
      </c>
      <c r="M44" s="144">
        <v>9685.5882455381579</v>
      </c>
      <c r="N44" s="144">
        <v>9577.5403396697693</v>
      </c>
      <c r="O44" s="144">
        <v>9387.7058182900837</v>
      </c>
      <c r="P44" s="144">
        <v>9400.4293116801418</v>
      </c>
      <c r="Q44" s="144">
        <v>9387.7058182900837</v>
      </c>
      <c r="R44" s="144">
        <v>9390.4322811593811</v>
      </c>
      <c r="S44" s="144">
        <v>9346.5362289636741</v>
      </c>
      <c r="T44" s="145">
        <v>9287.5901017294418</v>
      </c>
      <c r="U44" s="129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</row>
    <row r="45" spans="1:40" ht="12.75" x14ac:dyDescent="0.2">
      <c r="A45" s="80" t="s">
        <v>24</v>
      </c>
      <c r="B45" s="151">
        <v>2000</v>
      </c>
      <c r="C45" s="72">
        <v>34.655037529062028</v>
      </c>
      <c r="D45" s="72">
        <v>34.486167689505336</v>
      </c>
      <c r="E45" s="72">
        <v>34.309060296799522</v>
      </c>
      <c r="F45" s="72">
        <v>33.850003925853827</v>
      </c>
      <c r="G45" s="72">
        <v>33.363239421588418</v>
      </c>
      <c r="H45" s="72">
        <v>32.764144647107905</v>
      </c>
      <c r="I45" s="72">
        <v>32.773612484168893</v>
      </c>
      <c r="J45" s="72">
        <v>32.621180307487009</v>
      </c>
      <c r="K45" s="118">
        <v>32.416485670228468</v>
      </c>
      <c r="L45" s="133">
        <v>9420.7869011042385</v>
      </c>
      <c r="M45" s="134">
        <v>9374.8805369529073</v>
      </c>
      <c r="N45" s="134">
        <v>9326.7348379649175</v>
      </c>
      <c r="O45" s="134">
        <v>9201.9428147952149</v>
      </c>
      <c r="P45" s="134">
        <v>9069.6184835385993</v>
      </c>
      <c r="Q45" s="134">
        <v>8906.7577681458406</v>
      </c>
      <c r="R45" s="134">
        <v>8909.3315490944551</v>
      </c>
      <c r="S45" s="134">
        <v>8867.8936758217114</v>
      </c>
      <c r="T45" s="135">
        <v>8812.2485317125938</v>
      </c>
      <c r="U45" s="129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</row>
    <row r="46" spans="1:40" ht="12.75" x14ac:dyDescent="0.2">
      <c r="A46" s="81" t="s">
        <v>25</v>
      </c>
      <c r="B46" s="152">
        <v>2000</v>
      </c>
      <c r="C46" s="5">
        <v>31.257046855055385</v>
      </c>
      <c r="D46" s="5">
        <v>31.057286191189526</v>
      </c>
      <c r="E46" s="5">
        <v>30.618636485999581</v>
      </c>
      <c r="F46" s="5">
        <v>30.283517846524539</v>
      </c>
      <c r="G46" s="5">
        <v>30.442652395995928</v>
      </c>
      <c r="H46" s="5">
        <v>30.948138611963859</v>
      </c>
      <c r="I46" s="5">
        <v>30.751025733038798</v>
      </c>
      <c r="J46" s="5">
        <v>30.608927941216699</v>
      </c>
      <c r="K46" s="119">
        <v>30.418110906484159</v>
      </c>
      <c r="L46" s="143">
        <v>8497.0612809859304</v>
      </c>
      <c r="M46" s="144">
        <v>8442.7574111971517</v>
      </c>
      <c r="N46" s="144">
        <v>8323.5128311455155</v>
      </c>
      <c r="O46" s="144">
        <v>8232.4126184726902</v>
      </c>
      <c r="P46" s="144">
        <v>8275.6724959988933</v>
      </c>
      <c r="Q46" s="144">
        <v>8413.0862246115357</v>
      </c>
      <c r="R46" s="144">
        <v>8359.5021410202553</v>
      </c>
      <c r="S46" s="144">
        <v>8320.8736150880341</v>
      </c>
      <c r="T46" s="145">
        <v>8269.0010231219076</v>
      </c>
      <c r="U46" s="129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</row>
    <row r="47" spans="1:40" ht="12.75" x14ac:dyDescent="0.2">
      <c r="A47" s="80" t="s">
        <v>26</v>
      </c>
      <c r="B47" s="151">
        <v>2000</v>
      </c>
      <c r="C47" s="72">
        <v>36.014233798664677</v>
      </c>
      <c r="D47" s="72">
        <v>35.62912818894393</v>
      </c>
      <c r="E47" s="72">
        <v>35.231666249499504</v>
      </c>
      <c r="F47" s="72">
        <v>34.533346402995662</v>
      </c>
      <c r="G47" s="72">
        <v>34.58015068225194</v>
      </c>
      <c r="H47" s="72">
        <v>34.533346402995662</v>
      </c>
      <c r="I47" s="72">
        <v>34.543375891407727</v>
      </c>
      <c r="J47" s="72">
        <v>34.381901127973521</v>
      </c>
      <c r="K47" s="118">
        <v>34.165063588504729</v>
      </c>
      <c r="L47" s="133">
        <v>9790.2771491515632</v>
      </c>
      <c r="M47" s="134">
        <v>9685.5882455381579</v>
      </c>
      <c r="N47" s="134">
        <v>9577.5403396697693</v>
      </c>
      <c r="O47" s="134">
        <v>9387.7058182900837</v>
      </c>
      <c r="P47" s="134">
        <v>9400.4293116801418</v>
      </c>
      <c r="Q47" s="134">
        <v>9387.7058182900837</v>
      </c>
      <c r="R47" s="134">
        <v>9390.4322811593811</v>
      </c>
      <c r="S47" s="134">
        <v>9346.5362289636741</v>
      </c>
      <c r="T47" s="135">
        <v>9287.5901017294418</v>
      </c>
      <c r="U47" s="129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</row>
    <row r="48" spans="1:40" ht="12.75" x14ac:dyDescent="0.2">
      <c r="A48" s="81" t="s">
        <v>27</v>
      </c>
      <c r="B48" s="152">
        <v>2000</v>
      </c>
      <c r="C48" s="5">
        <v>36.920364645066456</v>
      </c>
      <c r="D48" s="5">
        <v>36.384923690374492</v>
      </c>
      <c r="E48" s="5">
        <v>36.096609330155744</v>
      </c>
      <c r="F48" s="5">
        <v>35.038832618963603</v>
      </c>
      <c r="G48" s="5">
        <v>34.093386177986524</v>
      </c>
      <c r="H48" s="5">
        <v>35.770851546531972</v>
      </c>
      <c r="I48" s="5">
        <v>35.538060434162389</v>
      </c>
      <c r="J48" s="5">
        <v>35.136495765324881</v>
      </c>
      <c r="K48" s="119">
        <v>34.91445412490885</v>
      </c>
      <c r="L48" s="143">
        <v>10036.603981183114</v>
      </c>
      <c r="M48" s="144">
        <v>9891.0472168008309</v>
      </c>
      <c r="N48" s="144">
        <v>9812.6704975180655</v>
      </c>
      <c r="O48" s="144">
        <v>9525.1195469027261</v>
      </c>
      <c r="P48" s="144">
        <v>9268.1049804235208</v>
      </c>
      <c r="Q48" s="144">
        <v>9724.1149835232554</v>
      </c>
      <c r="R48" s="144">
        <v>9660.8319626849207</v>
      </c>
      <c r="S48" s="144">
        <v>9551.6687517388036</v>
      </c>
      <c r="T48" s="145">
        <v>9491.3079174509494</v>
      </c>
      <c r="U48" s="129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</row>
    <row r="49" spans="1:40" ht="12.75" x14ac:dyDescent="0.2">
      <c r="A49" s="80" t="s">
        <v>28</v>
      </c>
      <c r="B49" s="151">
        <v>2000</v>
      </c>
      <c r="C49" s="72">
        <v>34.655037529062028</v>
      </c>
      <c r="D49" s="72">
        <v>34.486167689505336</v>
      </c>
      <c r="E49" s="72">
        <v>34.309060296799522</v>
      </c>
      <c r="F49" s="72">
        <v>33.850003925853827</v>
      </c>
      <c r="G49" s="72">
        <v>33.363239421588418</v>
      </c>
      <c r="H49" s="72">
        <v>32.764144647107905</v>
      </c>
      <c r="I49" s="72">
        <v>32.773612484168893</v>
      </c>
      <c r="J49" s="72">
        <v>32.621180307487009</v>
      </c>
      <c r="K49" s="118">
        <v>32.416485670228468</v>
      </c>
      <c r="L49" s="133">
        <v>9420.7869011042385</v>
      </c>
      <c r="M49" s="134">
        <v>9374.8805369529073</v>
      </c>
      <c r="N49" s="134">
        <v>9326.7348379649175</v>
      </c>
      <c r="O49" s="134">
        <v>9201.9428147952149</v>
      </c>
      <c r="P49" s="134">
        <v>9069.6184835385993</v>
      </c>
      <c r="Q49" s="134">
        <v>8906.7577681458406</v>
      </c>
      <c r="R49" s="134">
        <v>8909.3315490944551</v>
      </c>
      <c r="S49" s="134">
        <v>8867.8936758217114</v>
      </c>
      <c r="T49" s="135">
        <v>8812.2485317125938</v>
      </c>
      <c r="U49" s="129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</row>
    <row r="50" spans="1:40" ht="12.75" x14ac:dyDescent="0.2">
      <c r="A50" s="81" t="s">
        <v>29</v>
      </c>
      <c r="B50" s="152">
        <v>2000</v>
      </c>
      <c r="C50" s="5">
        <v>31.257046855055385</v>
      </c>
      <c r="D50" s="5">
        <v>31.057286191189526</v>
      </c>
      <c r="E50" s="5">
        <v>30.618636485999581</v>
      </c>
      <c r="F50" s="5">
        <v>30.283517846524539</v>
      </c>
      <c r="G50" s="5">
        <v>30.442652395995928</v>
      </c>
      <c r="H50" s="5">
        <v>30.742199783236178</v>
      </c>
      <c r="I50" s="5">
        <v>30.751025733038798</v>
      </c>
      <c r="J50" s="5">
        <v>30.608927941216699</v>
      </c>
      <c r="K50" s="119">
        <v>30.418110906484159</v>
      </c>
      <c r="L50" s="143">
        <v>8497.0612809859304</v>
      </c>
      <c r="M50" s="144">
        <v>8442.7574111971517</v>
      </c>
      <c r="N50" s="144">
        <v>8323.5128311455155</v>
      </c>
      <c r="O50" s="144">
        <v>8232.4126184726902</v>
      </c>
      <c r="P50" s="144">
        <v>8275.6724959988933</v>
      </c>
      <c r="Q50" s="144">
        <v>8357.1028536952708</v>
      </c>
      <c r="R50" s="144">
        <v>8359.5021410202553</v>
      </c>
      <c r="S50" s="144">
        <v>8320.8736150880341</v>
      </c>
      <c r="T50" s="145">
        <v>8269.0010231219076</v>
      </c>
      <c r="U50" s="129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</row>
    <row r="51" spans="1:40" ht="13.5" thickBot="1" x14ac:dyDescent="0.25">
      <c r="A51" s="116" t="s">
        <v>30</v>
      </c>
      <c r="B51" s="153">
        <v>6000</v>
      </c>
      <c r="C51" s="105">
        <v>36.014233798664677</v>
      </c>
      <c r="D51" s="105">
        <v>35.62912818894393</v>
      </c>
      <c r="E51" s="105">
        <v>35.231666249499504</v>
      </c>
      <c r="F51" s="105">
        <v>35.038832618963603</v>
      </c>
      <c r="G51" s="105">
        <v>34.823532934384652</v>
      </c>
      <c r="H51" s="105">
        <v>34.767367799277125</v>
      </c>
      <c r="I51" s="105">
        <v>34.543375891407727</v>
      </c>
      <c r="J51" s="105">
        <v>34.381901127973521</v>
      </c>
      <c r="K51" s="120">
        <v>34.165063588504729</v>
      </c>
      <c r="L51" s="136">
        <v>9790.2771491515632</v>
      </c>
      <c r="M51" s="137">
        <v>9685.5882455381579</v>
      </c>
      <c r="N51" s="137">
        <v>9577.5403396697693</v>
      </c>
      <c r="O51" s="137">
        <v>9525.1195469027261</v>
      </c>
      <c r="P51" s="137">
        <v>9466.5914773084478</v>
      </c>
      <c r="Q51" s="137">
        <v>9451.3232852403817</v>
      </c>
      <c r="R51" s="137">
        <v>9390.4322811593811</v>
      </c>
      <c r="S51" s="137">
        <v>9346.5362289636741</v>
      </c>
      <c r="T51" s="138">
        <v>9287.5901017294418</v>
      </c>
      <c r="U51" s="129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</row>
    <row r="52" spans="1:40" x14ac:dyDescent="0.2">
      <c r="A52" s="49" t="str">
        <f>Москва!A52</f>
        <v>Цены действительны с 01.01.2026 г.</v>
      </c>
      <c r="B52" s="7"/>
      <c r="C52" s="7"/>
      <c r="D52" s="7"/>
      <c r="E52" s="7"/>
      <c r="F52" s="7"/>
      <c r="G52" s="7"/>
      <c r="H52" s="7"/>
      <c r="I52" s="7"/>
      <c r="J52" s="7"/>
      <c r="K52" s="10"/>
      <c r="M52" s="7"/>
      <c r="N52" s="7"/>
      <c r="O52" s="7"/>
      <c r="P52" s="7"/>
      <c r="Q52" s="7"/>
      <c r="R52" s="7"/>
      <c r="S52" s="7"/>
      <c r="T52" s="10"/>
      <c r="U52" s="111"/>
    </row>
    <row r="53" spans="1:40" ht="7.15" customHeight="1" x14ac:dyDescent="0.2">
      <c r="A53" s="48"/>
      <c r="B53" s="7"/>
      <c r="C53" s="7"/>
      <c r="D53" s="7"/>
      <c r="E53" s="7"/>
      <c r="F53" s="7"/>
      <c r="G53" s="7"/>
      <c r="H53" s="7"/>
      <c r="I53" s="7"/>
      <c r="J53" s="7"/>
      <c r="K53" s="10"/>
      <c r="M53" s="7"/>
      <c r="N53" s="7"/>
      <c r="O53" s="7"/>
      <c r="P53" s="7"/>
      <c r="Q53" s="7"/>
      <c r="R53" s="7"/>
      <c r="S53" s="7"/>
      <c r="T53" s="10"/>
    </row>
    <row r="54" spans="1:40" x14ac:dyDescent="0.2">
      <c r="A54" s="211" t="s">
        <v>56</v>
      </c>
      <c r="B54" s="211"/>
      <c r="C54" s="211"/>
      <c r="D54" s="7"/>
      <c r="E54" s="7"/>
      <c r="F54" s="7"/>
      <c r="G54" s="7"/>
      <c r="H54" s="7"/>
      <c r="I54" s="7"/>
      <c r="J54" s="7"/>
      <c r="K54" s="10"/>
      <c r="M54" s="7"/>
      <c r="N54" s="7"/>
      <c r="O54" s="7"/>
      <c r="P54" s="7"/>
      <c r="R54" s="7"/>
      <c r="S54" s="7"/>
      <c r="T54" s="10"/>
    </row>
    <row r="55" spans="1:40" x14ac:dyDescent="0.2">
      <c r="A55" s="21" t="s">
        <v>173</v>
      </c>
      <c r="B55" s="7"/>
      <c r="C55" s="7"/>
      <c r="D55" s="7"/>
      <c r="E55" s="7"/>
      <c r="F55" s="7"/>
      <c r="G55" s="7"/>
      <c r="H55" s="7"/>
      <c r="I55" s="7"/>
      <c r="J55" s="7"/>
      <c r="K55" s="10"/>
      <c r="M55" s="7"/>
      <c r="N55" s="7"/>
      <c r="O55" s="7"/>
      <c r="P55" s="7"/>
      <c r="R55" s="7"/>
      <c r="S55" s="7"/>
      <c r="T55" s="10"/>
    </row>
    <row r="56" spans="1:40" x14ac:dyDescent="0.2">
      <c r="A56" s="21" t="s">
        <v>200</v>
      </c>
      <c r="B56" s="7"/>
      <c r="C56" s="7"/>
      <c r="D56" s="7"/>
      <c r="E56" s="7"/>
      <c r="F56" s="7"/>
      <c r="G56" s="7"/>
      <c r="H56" s="7"/>
      <c r="I56" s="7"/>
      <c r="J56" s="7"/>
      <c r="K56" s="10"/>
      <c r="M56" s="7"/>
      <c r="N56" s="7"/>
      <c r="O56" s="7"/>
      <c r="P56" s="7"/>
      <c r="R56" s="7"/>
      <c r="S56" s="7"/>
      <c r="T56" s="10"/>
    </row>
    <row r="57" spans="1:40" x14ac:dyDescent="0.2">
      <c r="A57" s="22" t="s">
        <v>199</v>
      </c>
      <c r="B57" s="7"/>
      <c r="C57" s="7"/>
      <c r="D57" s="7"/>
      <c r="E57" s="7"/>
      <c r="F57" s="7"/>
      <c r="G57" s="7"/>
      <c r="H57" s="7"/>
      <c r="I57" s="7"/>
      <c r="J57" s="7"/>
      <c r="K57" s="10"/>
      <c r="M57" s="7"/>
      <c r="N57" s="7"/>
      <c r="O57" s="7"/>
      <c r="P57" s="7"/>
      <c r="R57" s="7"/>
      <c r="S57" s="7"/>
      <c r="T57" s="10"/>
    </row>
    <row r="58" spans="1:40" x14ac:dyDescent="0.2">
      <c r="A58" s="21" t="s">
        <v>201</v>
      </c>
      <c r="B58" s="7"/>
      <c r="C58" s="7"/>
      <c r="D58" s="7"/>
      <c r="E58" s="7"/>
      <c r="F58" s="7"/>
      <c r="G58" s="7"/>
      <c r="H58" s="7"/>
      <c r="I58" s="7"/>
      <c r="J58" s="7"/>
      <c r="K58" s="10"/>
      <c r="M58" s="7"/>
      <c r="O58" s="7"/>
      <c r="P58" s="7"/>
      <c r="R58" s="7"/>
      <c r="S58" s="7"/>
      <c r="T58" s="10"/>
    </row>
    <row r="59" spans="1:40" x14ac:dyDescent="0.2">
      <c r="A59" s="212" t="s">
        <v>57</v>
      </c>
      <c r="B59" s="212"/>
      <c r="C59" s="7"/>
      <c r="D59" s="7"/>
      <c r="E59" s="7"/>
      <c r="F59" s="7"/>
      <c r="G59" s="7"/>
      <c r="H59" s="7"/>
      <c r="I59" s="7"/>
      <c r="J59" s="7"/>
      <c r="K59" s="10"/>
      <c r="M59" s="7"/>
      <c r="N59" s="7"/>
      <c r="O59" s="7"/>
      <c r="P59" s="7"/>
      <c r="R59" s="7"/>
      <c r="S59" s="7"/>
      <c r="T59" s="10"/>
    </row>
    <row r="60" spans="1:40" x14ac:dyDescent="0.2">
      <c r="A60" s="21" t="s">
        <v>166</v>
      </c>
      <c r="B60" s="7"/>
      <c r="C60" s="7"/>
      <c r="D60" s="7"/>
      <c r="E60" s="7"/>
      <c r="F60" s="7"/>
      <c r="G60" s="7"/>
      <c r="H60" s="7"/>
      <c r="I60" s="7"/>
      <c r="J60" s="7"/>
      <c r="K60" s="10"/>
      <c r="M60" s="7"/>
      <c r="N60" s="7"/>
      <c r="O60" s="7"/>
      <c r="P60" s="7"/>
      <c r="R60" s="7"/>
      <c r="S60" s="7"/>
      <c r="T60" s="10"/>
    </row>
    <row r="61" spans="1:40" x14ac:dyDescent="0.2">
      <c r="A61" s="21" t="s">
        <v>61</v>
      </c>
      <c r="B61" s="7"/>
      <c r="C61" s="7"/>
      <c r="D61" s="7"/>
      <c r="E61" s="7"/>
      <c r="F61" s="7"/>
      <c r="G61" s="7"/>
      <c r="H61" s="7"/>
      <c r="I61" s="7"/>
      <c r="J61" s="7"/>
      <c r="K61" s="10"/>
      <c r="L61" s="7"/>
      <c r="M61" s="7"/>
      <c r="N61" s="7"/>
      <c r="O61" s="7"/>
      <c r="P61" s="7"/>
      <c r="R61" s="7"/>
      <c r="S61" s="7"/>
      <c r="T61" s="10"/>
    </row>
    <row r="62" spans="1:40" x14ac:dyDescent="0.2">
      <c r="A62" s="21" t="s">
        <v>165</v>
      </c>
      <c r="B62" s="7"/>
      <c r="C62" s="7"/>
      <c r="D62" s="7"/>
      <c r="E62" s="7"/>
      <c r="F62" s="7"/>
      <c r="G62" s="7"/>
      <c r="H62" s="7"/>
      <c r="I62" s="7"/>
      <c r="J62" s="7"/>
      <c r="K62" s="10"/>
      <c r="L62" s="7"/>
      <c r="M62" s="7"/>
      <c r="N62" s="7"/>
      <c r="O62" s="7"/>
      <c r="P62" s="7"/>
      <c r="Q62" s="7"/>
      <c r="R62" s="7"/>
      <c r="S62" s="7"/>
      <c r="T62" s="10"/>
    </row>
    <row r="63" spans="1:40" x14ac:dyDescent="0.2">
      <c r="A63" s="27" t="s">
        <v>171</v>
      </c>
      <c r="B63" s="7"/>
      <c r="C63" s="7"/>
      <c r="D63" s="7"/>
      <c r="E63" s="7"/>
      <c r="F63" s="7"/>
      <c r="G63" s="7"/>
      <c r="H63" s="7"/>
      <c r="I63" s="7"/>
      <c r="J63" s="7"/>
      <c r="K63" s="10"/>
      <c r="L63" s="7"/>
      <c r="M63" s="7"/>
      <c r="N63" s="7"/>
      <c r="O63" s="7"/>
      <c r="P63" s="7"/>
      <c r="Q63" s="7"/>
      <c r="R63" s="7"/>
      <c r="S63" s="7"/>
      <c r="T63" s="10"/>
    </row>
    <row r="64" spans="1:40" x14ac:dyDescent="0.2">
      <c r="A64" s="25" t="s">
        <v>163</v>
      </c>
      <c r="B64" s="7"/>
      <c r="C64" s="7"/>
      <c r="D64" s="7"/>
      <c r="E64" s="7"/>
      <c r="F64" s="7"/>
      <c r="G64" s="7"/>
      <c r="H64" s="7"/>
      <c r="I64" s="7"/>
      <c r="J64" s="7"/>
      <c r="K64" s="10"/>
      <c r="L64" s="7"/>
      <c r="M64" s="7"/>
      <c r="N64" s="7"/>
      <c r="O64" s="7"/>
      <c r="P64" s="7"/>
      <c r="Q64" s="7"/>
      <c r="R64" s="7"/>
      <c r="S64" s="7"/>
      <c r="T64" s="10"/>
    </row>
    <row r="65" spans="1:30" x14ac:dyDescent="0.2">
      <c r="A65" s="26" t="s">
        <v>164</v>
      </c>
      <c r="B65" s="7"/>
      <c r="C65" s="7"/>
      <c r="D65" s="7"/>
      <c r="E65" s="7"/>
      <c r="F65" s="7"/>
      <c r="G65" s="7"/>
      <c r="H65" s="7"/>
      <c r="I65" s="7"/>
      <c r="J65" s="7"/>
      <c r="K65" s="10"/>
      <c r="L65" s="7"/>
      <c r="M65" s="7"/>
      <c r="N65" s="7"/>
      <c r="O65" s="7"/>
      <c r="P65" s="7"/>
      <c r="Q65" s="7"/>
      <c r="R65" s="7"/>
      <c r="S65" s="7"/>
      <c r="T65" s="10"/>
    </row>
    <row r="66" spans="1:30" ht="6.6" customHeight="1" thickBot="1" x14ac:dyDescent="0.25">
      <c r="B66" s="7"/>
      <c r="C66" s="7"/>
      <c r="D66" s="7"/>
      <c r="E66" s="7"/>
      <c r="F66" s="7"/>
      <c r="G66" s="7"/>
      <c r="H66" s="7"/>
      <c r="I66" s="7"/>
      <c r="J66" s="7"/>
      <c r="K66" s="10"/>
      <c r="L66" s="7"/>
      <c r="M66" s="7"/>
      <c r="N66" s="7"/>
      <c r="O66" s="7"/>
      <c r="P66" s="7"/>
      <c r="Q66" s="7"/>
      <c r="R66" s="7"/>
      <c r="S66" s="7"/>
      <c r="T66" s="10"/>
    </row>
    <row r="67" spans="1:30" ht="13.9" customHeight="1" thickBot="1" x14ac:dyDescent="0.25">
      <c r="A67" s="219" t="s">
        <v>102</v>
      </c>
      <c r="B67" s="220"/>
      <c r="C67" s="220"/>
      <c r="D67" s="220"/>
      <c r="E67" s="220"/>
      <c r="F67" s="220"/>
      <c r="G67" s="220"/>
      <c r="H67" s="220"/>
      <c r="I67" s="220"/>
      <c r="J67" s="220"/>
      <c r="K67" s="220"/>
      <c r="L67" s="220"/>
      <c r="M67" s="220"/>
      <c r="N67" s="220"/>
      <c r="O67" s="221"/>
      <c r="P67" s="7"/>
      <c r="Q67" s="7"/>
      <c r="R67" s="7"/>
      <c r="S67" s="10"/>
    </row>
    <row r="68" spans="1:30" ht="22.5" customHeight="1" x14ac:dyDescent="0.2">
      <c r="A68" s="222" t="s">
        <v>32</v>
      </c>
      <c r="B68" s="223"/>
      <c r="C68" s="64" t="s">
        <v>104</v>
      </c>
      <c r="D68" s="64" t="s">
        <v>121</v>
      </c>
      <c r="E68" s="64" t="s">
        <v>122</v>
      </c>
      <c r="F68" s="64" t="s">
        <v>123</v>
      </c>
      <c r="G68" s="64" t="s">
        <v>124</v>
      </c>
      <c r="H68" s="64" t="s">
        <v>125</v>
      </c>
      <c r="I68" s="64" t="s">
        <v>126</v>
      </c>
      <c r="J68" s="64" t="s">
        <v>127</v>
      </c>
      <c r="K68" s="64" t="s">
        <v>109</v>
      </c>
      <c r="L68" s="64" t="s">
        <v>110</v>
      </c>
      <c r="M68" s="64" t="s">
        <v>111</v>
      </c>
      <c r="N68" s="64" t="s">
        <v>128</v>
      </c>
      <c r="O68" s="52" t="s">
        <v>129</v>
      </c>
      <c r="P68" s="7"/>
      <c r="S68" s="7"/>
      <c r="T68" s="10"/>
    </row>
    <row r="69" spans="1:30" ht="22.5" customHeight="1" x14ac:dyDescent="0.2">
      <c r="A69" s="224" t="s">
        <v>33</v>
      </c>
      <c r="B69" s="225"/>
      <c r="C69" s="68" t="s">
        <v>112</v>
      </c>
      <c r="D69" s="68" t="s">
        <v>130</v>
      </c>
      <c r="E69" s="68" t="s">
        <v>192</v>
      </c>
      <c r="F69" s="68" t="s">
        <v>132</v>
      </c>
      <c r="G69" s="68" t="s">
        <v>133</v>
      </c>
      <c r="H69" s="68" t="s">
        <v>134</v>
      </c>
      <c r="I69" s="68" t="s">
        <v>135</v>
      </c>
      <c r="J69" s="68" t="s">
        <v>117</v>
      </c>
      <c r="K69" s="68" t="s">
        <v>136</v>
      </c>
      <c r="L69" s="68" t="s">
        <v>137</v>
      </c>
      <c r="M69" s="68" t="s">
        <v>138</v>
      </c>
      <c r="N69" s="68" t="s">
        <v>139</v>
      </c>
      <c r="O69" s="74" t="s">
        <v>140</v>
      </c>
      <c r="Q69" s="7"/>
      <c r="R69" s="7"/>
      <c r="S69" s="7"/>
      <c r="T69" s="10"/>
    </row>
    <row r="70" spans="1:30" x14ac:dyDescent="0.2">
      <c r="A70" s="215" t="s">
        <v>34</v>
      </c>
      <c r="B70" s="216"/>
      <c r="C70" s="16">
        <v>1050</v>
      </c>
      <c r="D70" s="16">
        <v>1540.0000000000002</v>
      </c>
      <c r="E70" s="16">
        <v>1760.0000000000002</v>
      </c>
      <c r="F70" s="16">
        <v>2200</v>
      </c>
      <c r="G70" s="16">
        <v>2420</v>
      </c>
      <c r="H70" s="16">
        <v>2640</v>
      </c>
      <c r="I70" s="16">
        <v>3080.0000000000005</v>
      </c>
      <c r="J70" s="16">
        <v>3300.0000000000005</v>
      </c>
      <c r="K70" s="91">
        <v>4950</v>
      </c>
      <c r="L70" s="55">
        <v>6600.0000000000009</v>
      </c>
      <c r="M70" s="55">
        <v>7920.0000000000009</v>
      </c>
      <c r="N70" s="16">
        <v>14300.000000000002</v>
      </c>
      <c r="O70" s="65">
        <v>16500</v>
      </c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</row>
    <row r="71" spans="1:30" x14ac:dyDescent="0.2">
      <c r="A71" s="215" t="s">
        <v>35</v>
      </c>
      <c r="B71" s="216"/>
      <c r="C71" s="16">
        <v>30</v>
      </c>
      <c r="D71" s="16">
        <v>30</v>
      </c>
      <c r="E71" s="16">
        <v>30</v>
      </c>
      <c r="F71" s="16">
        <v>30</v>
      </c>
      <c r="G71" s="16">
        <v>30</v>
      </c>
      <c r="H71" s="16">
        <v>33</v>
      </c>
      <c r="I71" s="16">
        <v>33</v>
      </c>
      <c r="J71" s="16">
        <v>33</v>
      </c>
      <c r="K71" s="16">
        <v>38</v>
      </c>
      <c r="L71" s="16">
        <v>38</v>
      </c>
      <c r="M71" s="16">
        <v>55</v>
      </c>
      <c r="N71" s="16">
        <v>60</v>
      </c>
      <c r="O71" s="65">
        <v>60</v>
      </c>
      <c r="Q71" s="7"/>
      <c r="R71" s="7"/>
      <c r="S71" s="7"/>
      <c r="T71" s="10"/>
    </row>
    <row r="72" spans="1:30" x14ac:dyDescent="0.2">
      <c r="A72" s="215" t="s">
        <v>36</v>
      </c>
      <c r="B72" s="216"/>
      <c r="C72" s="16">
        <v>2</v>
      </c>
      <c r="D72" s="16">
        <v>3</v>
      </c>
      <c r="E72" s="16">
        <v>3</v>
      </c>
      <c r="F72" s="16">
        <v>3</v>
      </c>
      <c r="G72" s="16">
        <v>3</v>
      </c>
      <c r="H72" s="16">
        <v>3</v>
      </c>
      <c r="I72" s="16">
        <v>3</v>
      </c>
      <c r="J72" s="16">
        <v>3</v>
      </c>
      <c r="K72" s="91">
        <v>4</v>
      </c>
      <c r="L72" s="16">
        <v>4</v>
      </c>
      <c r="M72" s="16">
        <v>5</v>
      </c>
      <c r="N72" s="16">
        <v>6</v>
      </c>
      <c r="O72" s="65">
        <v>6</v>
      </c>
      <c r="Q72" s="7"/>
      <c r="R72" s="7"/>
      <c r="S72" s="7"/>
      <c r="T72" s="10"/>
    </row>
    <row r="73" spans="1:30" x14ac:dyDescent="0.2">
      <c r="A73" s="215" t="s">
        <v>37</v>
      </c>
      <c r="B73" s="216"/>
      <c r="C73" s="16">
        <v>1.5</v>
      </c>
      <c r="D73" s="16">
        <v>1.5</v>
      </c>
      <c r="E73" s="16">
        <v>1.5</v>
      </c>
      <c r="F73" s="16">
        <v>1.5</v>
      </c>
      <c r="G73" s="16">
        <v>1.8</v>
      </c>
      <c r="H73" s="16">
        <v>1.8</v>
      </c>
      <c r="I73" s="16">
        <v>1.8</v>
      </c>
      <c r="J73" s="16">
        <v>1.8</v>
      </c>
      <c r="K73" s="91">
        <v>1.95</v>
      </c>
      <c r="L73" s="16">
        <v>1.95</v>
      </c>
      <c r="M73" s="16">
        <v>2</v>
      </c>
      <c r="N73" s="16">
        <v>2.1</v>
      </c>
      <c r="O73" s="65">
        <v>2.1</v>
      </c>
      <c r="Q73" s="7"/>
      <c r="R73" s="7"/>
      <c r="S73" s="7"/>
      <c r="T73" s="10"/>
    </row>
    <row r="74" spans="1:30" x14ac:dyDescent="0.2">
      <c r="A74" s="215" t="s">
        <v>92</v>
      </c>
      <c r="B74" s="216"/>
      <c r="C74" s="16">
        <v>1.5</v>
      </c>
      <c r="D74" s="16">
        <v>1.5</v>
      </c>
      <c r="E74" s="16">
        <v>1.5</v>
      </c>
      <c r="F74" s="16">
        <v>1.5</v>
      </c>
      <c r="G74" s="16">
        <v>1.7</v>
      </c>
      <c r="H74" s="16">
        <v>1.7</v>
      </c>
      <c r="I74" s="16">
        <v>1.7</v>
      </c>
      <c r="J74" s="16">
        <v>1.7</v>
      </c>
      <c r="K74" s="91">
        <v>1.7</v>
      </c>
      <c r="L74" s="16">
        <v>1.9</v>
      </c>
      <c r="M74" s="16">
        <v>2.1</v>
      </c>
      <c r="N74" s="16">
        <v>2.2000000000000002</v>
      </c>
      <c r="O74" s="65">
        <v>2.2000000000000002</v>
      </c>
      <c r="Q74" s="7"/>
      <c r="R74" s="7"/>
      <c r="S74" s="7"/>
      <c r="T74" s="10"/>
    </row>
    <row r="75" spans="1:30" x14ac:dyDescent="0.2">
      <c r="A75" s="215" t="s">
        <v>38</v>
      </c>
      <c r="B75" s="216"/>
      <c r="C75" s="16">
        <v>1</v>
      </c>
      <c r="D75" s="16">
        <v>1</v>
      </c>
      <c r="E75" s="16">
        <v>2</v>
      </c>
      <c r="F75" s="16">
        <v>2</v>
      </c>
      <c r="G75" s="16">
        <v>3</v>
      </c>
      <c r="H75" s="16">
        <v>3</v>
      </c>
      <c r="I75" s="16">
        <v>4</v>
      </c>
      <c r="J75" s="16">
        <v>4</v>
      </c>
      <c r="K75" s="91">
        <v>6</v>
      </c>
      <c r="L75" s="16">
        <v>6</v>
      </c>
      <c r="M75" s="16">
        <v>6</v>
      </c>
      <c r="N75" s="16">
        <v>10</v>
      </c>
      <c r="O75" s="65">
        <v>12</v>
      </c>
      <c r="Q75" s="7"/>
      <c r="R75" s="7"/>
      <c r="S75" s="7"/>
      <c r="T75" s="10"/>
    </row>
    <row r="76" spans="1:30" x14ac:dyDescent="0.2">
      <c r="A76" s="215" t="s">
        <v>39</v>
      </c>
      <c r="B76" s="216"/>
      <c r="C76" s="11">
        <v>1100</v>
      </c>
      <c r="D76" s="11">
        <v>1100</v>
      </c>
      <c r="E76" s="11">
        <v>1100</v>
      </c>
      <c r="F76" s="11">
        <v>1100</v>
      </c>
      <c r="G76" s="11">
        <v>1100</v>
      </c>
      <c r="H76" s="11">
        <v>1100</v>
      </c>
      <c r="I76" s="11">
        <v>1100</v>
      </c>
      <c r="J76" s="11">
        <v>1100</v>
      </c>
      <c r="K76" s="96">
        <v>2200</v>
      </c>
      <c r="L76" s="11">
        <v>2200</v>
      </c>
      <c r="M76" s="11">
        <v>2200</v>
      </c>
      <c r="N76" s="11">
        <v>3300.0000000000005</v>
      </c>
      <c r="O76" s="60">
        <v>3300.0000000000005</v>
      </c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</row>
    <row r="77" spans="1:30" ht="12.75" thickBot="1" x14ac:dyDescent="0.25">
      <c r="A77" s="217" t="s">
        <v>40</v>
      </c>
      <c r="B77" s="218"/>
      <c r="C77" s="18">
        <v>0.5</v>
      </c>
      <c r="D77" s="18">
        <v>0.5</v>
      </c>
      <c r="E77" s="18">
        <v>0.5</v>
      </c>
      <c r="F77" s="18">
        <v>1</v>
      </c>
      <c r="G77" s="18">
        <v>1</v>
      </c>
      <c r="H77" s="18">
        <v>1</v>
      </c>
      <c r="I77" s="18">
        <v>1</v>
      </c>
      <c r="J77" s="18">
        <v>1</v>
      </c>
      <c r="K77" s="97">
        <v>1</v>
      </c>
      <c r="L77" s="18">
        <v>1</v>
      </c>
      <c r="M77" s="18">
        <v>1.5</v>
      </c>
      <c r="N77" s="18">
        <v>2</v>
      </c>
      <c r="O77" s="61">
        <v>2</v>
      </c>
      <c r="Q77" s="7"/>
      <c r="R77" s="7"/>
      <c r="S77" s="7"/>
      <c r="T77" s="10"/>
    </row>
    <row r="78" spans="1:30" ht="8.65" customHeight="1" x14ac:dyDescent="0.2">
      <c r="A78" s="6"/>
      <c r="B78" s="7"/>
      <c r="C78" s="7"/>
      <c r="D78" s="7"/>
      <c r="E78" s="7"/>
      <c r="F78" s="7"/>
      <c r="G78" s="7"/>
      <c r="H78" s="7"/>
      <c r="I78" s="7"/>
      <c r="J78" s="7"/>
      <c r="K78" s="10"/>
      <c r="L78" s="7"/>
      <c r="M78" s="7"/>
      <c r="N78" s="7"/>
      <c r="O78" s="7"/>
      <c r="P78" s="7"/>
      <c r="S78" s="7"/>
      <c r="T78" s="10"/>
    </row>
    <row r="79" spans="1:30" x14ac:dyDescent="0.2">
      <c r="A79" s="13" t="s">
        <v>41</v>
      </c>
      <c r="B79" s="7"/>
      <c r="C79" s="7"/>
      <c r="D79" s="7"/>
      <c r="E79" s="7"/>
      <c r="F79" s="7"/>
      <c r="G79" s="7"/>
      <c r="H79" s="7"/>
      <c r="I79" s="7"/>
      <c r="J79" s="7"/>
      <c r="K79" s="10"/>
      <c r="L79" s="7"/>
      <c r="M79" s="7"/>
      <c r="N79" s="7"/>
      <c r="O79" s="7"/>
      <c r="P79" s="7"/>
      <c r="S79" s="7"/>
      <c r="T79" s="10"/>
    </row>
    <row r="80" spans="1:30" x14ac:dyDescent="0.2">
      <c r="A80" s="14" t="s">
        <v>42</v>
      </c>
      <c r="B80" s="7"/>
      <c r="C80" s="7"/>
      <c r="D80" s="7"/>
      <c r="E80" s="7"/>
      <c r="F80" s="7"/>
      <c r="G80" s="7"/>
      <c r="H80" s="7"/>
      <c r="I80" s="7"/>
      <c r="J80" s="7"/>
      <c r="K80" s="10"/>
      <c r="L80" s="7"/>
      <c r="M80" s="7"/>
      <c r="N80" s="7"/>
      <c r="O80" s="7"/>
      <c r="P80" s="7"/>
      <c r="S80" s="7"/>
      <c r="T80" s="10"/>
    </row>
    <row r="81" spans="1:20" x14ac:dyDescent="0.2">
      <c r="A81" s="13" t="s">
        <v>43</v>
      </c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S81" s="10"/>
      <c r="T81" s="10"/>
    </row>
    <row r="82" spans="1:20" x14ac:dyDescent="0.2">
      <c r="A82" s="13" t="s">
        <v>44</v>
      </c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</row>
    <row r="83" spans="1:20" x14ac:dyDescent="0.2">
      <c r="A83" s="13" t="s">
        <v>45</v>
      </c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1:20" x14ac:dyDescent="0.2">
      <c r="A84" s="13" t="s">
        <v>46</v>
      </c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1:20" x14ac:dyDescent="0.2">
      <c r="A85" s="13" t="s">
        <v>47</v>
      </c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x14ac:dyDescent="0.2">
      <c r="A86" s="13" t="s">
        <v>48</v>
      </c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" x14ac:dyDescent="0.2">
      <c r="A87" s="13" t="s">
        <v>49</v>
      </c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" x14ac:dyDescent="0.2">
      <c r="A88" s="13" t="s">
        <v>50</v>
      </c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" x14ac:dyDescent="0.2">
      <c r="A89" s="13" t="s">
        <v>51</v>
      </c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" x14ac:dyDescent="0.2">
      <c r="A90" s="13" t="s">
        <v>52</v>
      </c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" x14ac:dyDescent="0.2">
      <c r="A91" s="13" t="s">
        <v>53</v>
      </c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 x14ac:dyDescent="0.2">
      <c r="A92" s="13" t="s">
        <v>54</v>
      </c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ht="6.6" customHeight="1" x14ac:dyDescent="0.2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1:20" ht="12.75" x14ac:dyDescent="0.2">
      <c r="A94" s="182" t="s">
        <v>82</v>
      </c>
      <c r="B94" s="182"/>
      <c r="C94" s="182"/>
      <c r="D94" s="182"/>
      <c r="E94" s="182"/>
      <c r="F94" s="182"/>
      <c r="G94" s="182"/>
      <c r="H94" s="182"/>
      <c r="I94" s="182"/>
      <c r="J94" s="182"/>
      <c r="K94" s="182"/>
      <c r="L94" s="182"/>
      <c r="M94" s="182"/>
      <c r="N94" s="182"/>
      <c r="O94" s="182"/>
      <c r="P94" s="182"/>
      <c r="Q94" s="10"/>
      <c r="R94" s="10"/>
      <c r="S94" s="10"/>
      <c r="T94" s="10"/>
    </row>
    <row r="95" spans="1:20" x14ac:dyDescent="0.2">
      <c r="A95" s="94" t="s">
        <v>62</v>
      </c>
      <c r="I95" s="183" t="s">
        <v>70</v>
      </c>
      <c r="J95" s="183"/>
      <c r="K95" s="183"/>
      <c r="M95" s="10"/>
      <c r="N95" s="10"/>
      <c r="O95" s="10"/>
      <c r="P95" s="10"/>
      <c r="Q95" s="10"/>
      <c r="R95" s="10"/>
      <c r="S95" s="10"/>
      <c r="T95" s="10"/>
    </row>
    <row r="96" spans="1:20" ht="13.15" customHeight="1" x14ac:dyDescent="0.2">
      <c r="A96" s="188" t="s">
        <v>198</v>
      </c>
      <c r="B96" s="188"/>
      <c r="C96" s="188"/>
      <c r="D96" s="188"/>
      <c r="E96" s="188"/>
      <c r="F96" s="188"/>
      <c r="G96" s="188"/>
      <c r="H96" s="39"/>
      <c r="I96" s="40" t="s">
        <v>71</v>
      </c>
      <c r="M96" s="38"/>
      <c r="N96" s="38"/>
      <c r="O96" s="38"/>
      <c r="P96" s="38"/>
      <c r="Q96" s="38"/>
      <c r="R96" s="38"/>
      <c r="S96" s="38"/>
      <c r="T96" s="10"/>
    </row>
    <row r="97" spans="1:20" ht="13.15" customHeight="1" x14ac:dyDescent="0.2">
      <c r="A97" s="99" t="s">
        <v>170</v>
      </c>
      <c r="B97" s="169"/>
      <c r="C97" s="169"/>
      <c r="D97" s="169"/>
      <c r="E97" s="169"/>
      <c r="F97" s="169"/>
      <c r="G97" s="169"/>
      <c r="H97" s="41"/>
      <c r="I97" s="42" t="s">
        <v>72</v>
      </c>
      <c r="M97" s="10"/>
      <c r="N97" s="10"/>
      <c r="O97" s="10"/>
      <c r="P97" s="10"/>
      <c r="Q97" s="10"/>
      <c r="R97" s="10"/>
      <c r="S97" s="10"/>
      <c r="T97" s="10"/>
    </row>
    <row r="98" spans="1:20" x14ac:dyDescent="0.2">
      <c r="T98" s="10"/>
    </row>
    <row r="99" spans="1:20" x14ac:dyDescent="0.2">
      <c r="I99" s="167" t="s">
        <v>73</v>
      </c>
      <c r="J99" s="167"/>
      <c r="K99" s="167"/>
      <c r="M99" s="10"/>
      <c r="N99" s="10"/>
      <c r="O99" s="10"/>
      <c r="P99" s="10"/>
      <c r="Q99" s="10"/>
      <c r="R99" s="10"/>
      <c r="S99" s="10"/>
      <c r="T99" s="10"/>
    </row>
    <row r="100" spans="1:20" ht="13.15" customHeight="1" x14ac:dyDescent="0.2">
      <c r="A100" s="95" t="s">
        <v>63</v>
      </c>
      <c r="B100" s="2"/>
      <c r="C100" s="2"/>
      <c r="D100" s="2"/>
      <c r="E100" s="2"/>
      <c r="F100" s="2"/>
      <c r="G100" s="2"/>
      <c r="H100" s="2"/>
      <c r="I100" s="40" t="s">
        <v>74</v>
      </c>
      <c r="M100" s="34"/>
      <c r="N100" s="34"/>
      <c r="O100" s="34"/>
      <c r="P100" s="34"/>
      <c r="Q100" s="34"/>
      <c r="R100" s="34"/>
      <c r="S100" s="34"/>
      <c r="T100" s="10"/>
    </row>
    <row r="101" spans="1:20" ht="13.15" customHeight="1" x14ac:dyDescent="0.2">
      <c r="A101" s="189" t="s">
        <v>204</v>
      </c>
      <c r="B101" s="189"/>
      <c r="C101" s="189"/>
      <c r="D101" s="189"/>
      <c r="E101" s="189"/>
      <c r="F101" s="189"/>
      <c r="G101" s="189"/>
      <c r="H101" s="2"/>
      <c r="I101" s="42" t="s">
        <v>75</v>
      </c>
      <c r="M101" s="10"/>
      <c r="N101" s="10"/>
      <c r="O101" s="10"/>
      <c r="P101" s="10"/>
      <c r="Q101" s="10"/>
      <c r="R101" s="10"/>
      <c r="S101" s="10"/>
      <c r="T101" s="10"/>
    </row>
    <row r="102" spans="1:20" ht="12" customHeight="1" x14ac:dyDescent="0.2">
      <c r="A102" s="189" t="s">
        <v>81</v>
      </c>
      <c r="B102" s="189"/>
      <c r="C102" s="189"/>
      <c r="D102" s="189"/>
      <c r="E102" s="189"/>
      <c r="F102" s="189"/>
      <c r="G102" s="189"/>
      <c r="J102" s="44"/>
      <c r="K102" s="44"/>
      <c r="M102" s="10"/>
      <c r="N102" s="10"/>
      <c r="O102" s="10"/>
      <c r="P102" s="10"/>
      <c r="Q102" s="10"/>
      <c r="R102" s="10"/>
      <c r="S102" s="10"/>
      <c r="T102" s="10"/>
    </row>
    <row r="103" spans="1:20" ht="12.75" x14ac:dyDescent="0.2">
      <c r="A103" s="98" t="s">
        <v>169</v>
      </c>
      <c r="I103" s="166" t="s">
        <v>76</v>
      </c>
      <c r="J103" s="166"/>
      <c r="K103" s="166"/>
      <c r="L103" s="40"/>
      <c r="M103" s="38"/>
      <c r="N103" s="38"/>
      <c r="O103" s="38"/>
      <c r="P103" s="34"/>
      <c r="Q103" s="34"/>
      <c r="R103" s="34"/>
      <c r="S103" s="34"/>
      <c r="T103" s="10"/>
    </row>
    <row r="104" spans="1:20" ht="12.75" x14ac:dyDescent="0.2">
      <c r="A104" s="42"/>
      <c r="I104" s="45" t="s">
        <v>197</v>
      </c>
      <c r="M104" s="34"/>
      <c r="N104" s="34"/>
      <c r="O104" s="34"/>
      <c r="P104" s="34"/>
      <c r="Q104" s="34"/>
      <c r="R104" s="34"/>
      <c r="S104" s="34"/>
      <c r="T104" s="10"/>
    </row>
    <row r="105" spans="1:20" x14ac:dyDescent="0.2">
      <c r="A105" s="94" t="s">
        <v>64</v>
      </c>
      <c r="B105" s="43"/>
      <c r="C105" s="43"/>
      <c r="D105" s="43"/>
      <c r="E105" s="43"/>
      <c r="F105" s="43"/>
      <c r="G105" s="43"/>
      <c r="H105" s="43"/>
      <c r="I105" s="42" t="s">
        <v>77</v>
      </c>
      <c r="M105" s="10"/>
      <c r="N105" s="10"/>
      <c r="O105" s="10"/>
      <c r="P105" s="10"/>
      <c r="Q105" s="10"/>
      <c r="R105" s="10"/>
      <c r="S105" s="10"/>
      <c r="T105" s="10"/>
    </row>
    <row r="106" spans="1:20" ht="22.5" customHeight="1" x14ac:dyDescent="0.2">
      <c r="A106" s="188" t="s">
        <v>168</v>
      </c>
      <c r="B106" s="188"/>
      <c r="C106" s="188"/>
      <c r="D106" s="188"/>
      <c r="E106" s="188"/>
      <c r="F106" s="188"/>
      <c r="G106" s="188"/>
      <c r="J106" s="44"/>
      <c r="K106" s="44"/>
      <c r="M106" s="10"/>
      <c r="N106" s="10"/>
      <c r="O106" s="10"/>
      <c r="P106" s="10"/>
      <c r="Q106" s="10"/>
      <c r="R106" s="10"/>
      <c r="S106" s="10"/>
      <c r="T106" s="10"/>
    </row>
    <row r="107" spans="1:20" ht="12.75" x14ac:dyDescent="0.2">
      <c r="A107" s="42" t="s">
        <v>65</v>
      </c>
      <c r="I107" s="166" t="s">
        <v>78</v>
      </c>
      <c r="J107" s="166"/>
      <c r="K107" s="166"/>
      <c r="M107" s="35"/>
      <c r="N107" s="35"/>
      <c r="O107" s="35"/>
      <c r="P107" s="35"/>
      <c r="Q107" s="35"/>
      <c r="R107" s="35"/>
      <c r="S107" s="35"/>
      <c r="T107" s="10"/>
    </row>
    <row r="108" spans="1:20" ht="12.75" x14ac:dyDescent="0.2">
      <c r="A108" s="42"/>
      <c r="I108" s="45" t="s">
        <v>79</v>
      </c>
      <c r="M108" s="35"/>
      <c r="N108" s="35"/>
      <c r="O108" s="35"/>
      <c r="P108" s="35"/>
      <c r="Q108" s="35"/>
      <c r="R108" s="35"/>
      <c r="S108" s="35"/>
      <c r="T108" s="10"/>
    </row>
    <row r="109" spans="1:20" x14ac:dyDescent="0.2">
      <c r="A109" s="94" t="s">
        <v>66</v>
      </c>
      <c r="B109" s="46"/>
      <c r="C109" s="46"/>
      <c r="D109" s="46"/>
      <c r="E109" s="46"/>
      <c r="F109" s="46"/>
      <c r="G109" s="46"/>
      <c r="H109" s="46"/>
      <c r="I109" s="47" t="s">
        <v>80</v>
      </c>
      <c r="M109" s="10"/>
      <c r="N109" s="10"/>
      <c r="O109" s="10"/>
      <c r="P109" s="10"/>
      <c r="Q109" s="10"/>
      <c r="R109" s="10"/>
      <c r="S109" s="10"/>
      <c r="T109" s="10"/>
    </row>
    <row r="110" spans="1:20" x14ac:dyDescent="0.2">
      <c r="A110" s="46" t="s">
        <v>194</v>
      </c>
      <c r="M110" s="10"/>
      <c r="N110" s="10"/>
      <c r="O110" s="10"/>
      <c r="P110" s="10"/>
      <c r="Q110" s="10"/>
      <c r="R110" s="10"/>
      <c r="S110" s="10"/>
      <c r="T110" s="10"/>
    </row>
    <row r="111" spans="1:20" ht="12.75" x14ac:dyDescent="0.2">
      <c r="A111" s="42" t="s">
        <v>67</v>
      </c>
      <c r="I111" s="190" t="s">
        <v>177</v>
      </c>
      <c r="J111" s="190"/>
      <c r="K111" s="190"/>
      <c r="M111" s="35"/>
      <c r="N111" s="35"/>
      <c r="O111" s="35"/>
      <c r="P111" s="35"/>
      <c r="Q111" s="35"/>
      <c r="R111" s="35"/>
      <c r="S111" s="35"/>
      <c r="T111" s="10"/>
    </row>
    <row r="112" spans="1:20" ht="12.75" x14ac:dyDescent="0.2">
      <c r="A112" s="42"/>
      <c r="I112" s="45" t="s">
        <v>178</v>
      </c>
      <c r="K112" s="46" t="s">
        <v>180</v>
      </c>
      <c r="M112" s="35"/>
      <c r="N112" s="35"/>
      <c r="O112" s="35"/>
      <c r="P112" s="35"/>
      <c r="Q112" s="35"/>
      <c r="R112" s="35"/>
      <c r="S112" s="35"/>
      <c r="T112" s="10"/>
    </row>
    <row r="113" spans="1:20" x14ac:dyDescent="0.2">
      <c r="A113" s="94" t="s">
        <v>68</v>
      </c>
      <c r="B113" s="46"/>
      <c r="C113" s="46"/>
      <c r="D113" s="46"/>
      <c r="E113" s="46"/>
      <c r="F113" s="46"/>
      <c r="G113" s="46"/>
      <c r="H113" s="46"/>
      <c r="I113" s="47" t="s">
        <v>179</v>
      </c>
      <c r="M113" s="10"/>
      <c r="N113" s="10"/>
      <c r="O113" s="10"/>
      <c r="P113" s="10"/>
      <c r="Q113" s="10"/>
      <c r="R113" s="10"/>
      <c r="S113" s="10"/>
      <c r="T113" s="10"/>
    </row>
    <row r="114" spans="1:20" ht="12" customHeight="1" x14ac:dyDescent="0.2">
      <c r="A114" s="193" t="s">
        <v>89</v>
      </c>
      <c r="B114" s="193"/>
      <c r="C114" s="193"/>
      <c r="D114" s="193"/>
      <c r="E114" s="193"/>
      <c r="F114" s="193"/>
      <c r="G114" s="193"/>
      <c r="M114" s="10"/>
      <c r="N114" s="10"/>
      <c r="O114" s="10"/>
      <c r="P114" s="10"/>
      <c r="Q114" s="10"/>
      <c r="R114" s="10"/>
      <c r="S114" s="10"/>
      <c r="T114" s="10"/>
    </row>
    <row r="115" spans="1:20" x14ac:dyDescent="0.2">
      <c r="A115" s="193"/>
      <c r="B115" s="193"/>
      <c r="C115" s="193"/>
      <c r="D115" s="193"/>
      <c r="E115" s="193"/>
      <c r="F115" s="193"/>
      <c r="G115" s="193"/>
      <c r="M115" s="10"/>
      <c r="N115" s="10"/>
      <c r="O115" s="10"/>
      <c r="P115" s="10"/>
      <c r="Q115" s="10"/>
      <c r="R115" s="10"/>
      <c r="S115" s="10"/>
      <c r="T115" s="10"/>
    </row>
    <row r="116" spans="1:20" ht="12.75" x14ac:dyDescent="0.2">
      <c r="A116" s="42" t="s">
        <v>69</v>
      </c>
      <c r="B116" s="38"/>
      <c r="C116" s="38"/>
      <c r="D116" s="38"/>
      <c r="E116" s="38"/>
      <c r="F116" s="38"/>
      <c r="G116" s="38"/>
      <c r="H116" s="38"/>
      <c r="M116" s="10"/>
      <c r="N116" s="10"/>
      <c r="O116" s="10"/>
      <c r="P116" s="10"/>
      <c r="Q116" s="10"/>
      <c r="R116" s="10"/>
      <c r="S116" s="10"/>
      <c r="T116" s="10"/>
    </row>
    <row r="117" spans="1:20" ht="12.75" x14ac:dyDescent="0.2">
      <c r="A117" s="33"/>
      <c r="B117" s="10"/>
      <c r="C117" s="10"/>
      <c r="D117" s="10"/>
      <c r="E117" s="10"/>
      <c r="F117" s="10"/>
      <c r="G117" s="10"/>
      <c r="H117" s="10"/>
      <c r="M117" s="10"/>
      <c r="N117" s="10"/>
      <c r="O117" s="10"/>
      <c r="P117" s="10"/>
      <c r="Q117" s="10"/>
      <c r="R117" s="10"/>
      <c r="S117" s="10"/>
      <c r="T117" s="10"/>
    </row>
    <row r="118" spans="1:20" ht="19.899999999999999" customHeight="1" x14ac:dyDescent="0.2">
      <c r="A118" s="34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</row>
    <row r="119" spans="1:20" ht="12.75" x14ac:dyDescent="0.2">
      <c r="A119" s="38"/>
      <c r="B119" s="38"/>
      <c r="C119" s="38"/>
      <c r="D119" s="38"/>
      <c r="E119" s="38"/>
      <c r="F119" s="38"/>
      <c r="G119" s="38"/>
      <c r="H119" s="38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</row>
    <row r="120" spans="1:20" ht="12.75" x14ac:dyDescent="0.2">
      <c r="A120" s="33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1:20" ht="19.899999999999999" customHeight="1" x14ac:dyDescent="0.2">
      <c r="A121" s="37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 ht="12.75" x14ac:dyDescent="0.2">
      <c r="A122" s="194"/>
      <c r="B122" s="194"/>
      <c r="C122" s="194"/>
      <c r="D122" s="194"/>
      <c r="E122" s="194"/>
      <c r="F122" s="194"/>
      <c r="G122" s="194"/>
      <c r="H122" s="194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ht="12.75" x14ac:dyDescent="0.2">
      <c r="A123" s="33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1:20" ht="19.899999999999999" customHeight="1" x14ac:dyDescent="0.2">
      <c r="A124" s="35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1:20" ht="12.75" x14ac:dyDescent="0.2">
      <c r="A125" s="181"/>
      <c r="B125" s="181"/>
      <c r="C125" s="181"/>
      <c r="D125" s="181"/>
      <c r="E125" s="181"/>
      <c r="F125" s="181"/>
      <c r="G125" s="181"/>
      <c r="H125" s="181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0" ht="12.75" x14ac:dyDescent="0.2">
      <c r="A126" s="33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1:20" ht="19.899999999999999" customHeight="1" x14ac:dyDescent="0.2">
      <c r="A127" s="35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1:20" ht="12.75" x14ac:dyDescent="0.2">
      <c r="A128" s="181"/>
      <c r="B128" s="181"/>
      <c r="C128" s="181"/>
      <c r="D128" s="181"/>
      <c r="E128" s="181"/>
      <c r="F128" s="181"/>
      <c r="G128" s="181"/>
      <c r="H128" s="181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ht="12.75" x14ac:dyDescent="0.2">
      <c r="A129" s="36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:20" x14ac:dyDescent="0.2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 x14ac:dyDescent="0.2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:20" x14ac:dyDescent="0.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:20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:20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:20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:20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:20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:20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:20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:20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:20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:20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:20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:20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:20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:20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:20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:20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:20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:20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:20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:20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 x14ac:dyDescent="0.2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</row>
  </sheetData>
  <sortState xmlns:xlrd2="http://schemas.microsoft.com/office/spreadsheetml/2017/richdata2" ref="A8:T26">
    <sortCondition ref="A8:A26"/>
  </sortState>
  <mergeCells count="48">
    <mergeCell ref="A2:C2"/>
    <mergeCell ref="N2:P2"/>
    <mergeCell ref="Q2:S2"/>
    <mergeCell ref="B5:T5"/>
    <mergeCell ref="B6:B7"/>
    <mergeCell ref="C6:C7"/>
    <mergeCell ref="D6:D7"/>
    <mergeCell ref="E6:E7"/>
    <mergeCell ref="F6:F7"/>
    <mergeCell ref="G6:G7"/>
    <mergeCell ref="T6:T7"/>
    <mergeCell ref="N6:N7"/>
    <mergeCell ref="O6:O7"/>
    <mergeCell ref="A54:C54"/>
    <mergeCell ref="A59:B59"/>
    <mergeCell ref="U5:AB5"/>
    <mergeCell ref="L6:L7"/>
    <mergeCell ref="M6:M7"/>
    <mergeCell ref="P6:P7"/>
    <mergeCell ref="Q6:Q7"/>
    <mergeCell ref="R6:R7"/>
    <mergeCell ref="S6:S7"/>
    <mergeCell ref="H6:H7"/>
    <mergeCell ref="I6:I7"/>
    <mergeCell ref="J6:J7"/>
    <mergeCell ref="K6:K7"/>
    <mergeCell ref="A101:G101"/>
    <mergeCell ref="A94:P94"/>
    <mergeCell ref="I95:K95"/>
    <mergeCell ref="A96:G96"/>
    <mergeCell ref="A125:H125"/>
    <mergeCell ref="A128:H128"/>
    <mergeCell ref="A102:G102"/>
    <mergeCell ref="I111:K111"/>
    <mergeCell ref="A114:G115"/>
    <mergeCell ref="A122:H122"/>
    <mergeCell ref="A106:G106"/>
    <mergeCell ref="A75:B75"/>
    <mergeCell ref="A76:B76"/>
    <mergeCell ref="A77:B77"/>
    <mergeCell ref="A67:O67"/>
    <mergeCell ref="A68:B68"/>
    <mergeCell ref="A69:B69"/>
    <mergeCell ref="A70:B70"/>
    <mergeCell ref="A71:B71"/>
    <mergeCell ref="A72:B72"/>
    <mergeCell ref="A73:B73"/>
    <mergeCell ref="A74:B74"/>
  </mergeCells>
  <hyperlinks>
    <hyperlink ref="N2" r:id="rId1" display="www.nevatk.ru" xr:uid="{00000000-0004-0000-0100-000000000000}"/>
    <hyperlink ref="U5:AB5" r:id="rId2" display="онлайн калькулятор" xr:uid="{00000000-0004-0000-0100-000002000000}"/>
    <hyperlink ref="Q2:S2" r:id="rId3" display="nevatk.ru" xr:uid="{49A91914-6CBA-41CA-92A8-667D9DDB4D23}"/>
    <hyperlink ref="A97" r:id="rId4" xr:uid="{69A1427A-F5B6-4A70-A050-18756E08A056}"/>
    <hyperlink ref="A103" r:id="rId5" xr:uid="{3D637984-A6A2-4D2F-AFC3-67262F310D12}"/>
    <hyperlink ref="A107" r:id="rId6" xr:uid="{3E6CAB64-D7A1-4983-BFA7-E4B81687AEF2}"/>
    <hyperlink ref="A111" r:id="rId7" xr:uid="{59279F4C-977A-47CC-A8B5-7791C7042AFE}"/>
    <hyperlink ref="A116" r:id="rId8" xr:uid="{3AEA5BD6-8027-4333-A6D7-A8A242A88F4B}"/>
    <hyperlink ref="I97" r:id="rId9" xr:uid="{A1B1A3A8-A79C-474B-AC74-BCE1A4E59460}"/>
    <hyperlink ref="I101" r:id="rId10" xr:uid="{171AC9B4-9837-48E9-BF14-D56A036BD23A}"/>
    <hyperlink ref="I105" r:id="rId11" xr:uid="{25C00F36-9153-4611-98C1-2F6A67518C2E}"/>
    <hyperlink ref="I109" r:id="rId12" xr:uid="{8D9FE00E-0288-41E5-876A-131AF4962391}"/>
    <hyperlink ref="I113" r:id="rId13" xr:uid="{75A7871A-A6E3-4319-AA18-1DB0D72D2CFD}"/>
  </hyperlinks>
  <pageMargins left="0.2" right="0" top="0" bottom="0" header="0.17" footer="0.31496062992125984"/>
  <pageSetup paperSize="9" scale="79" fitToHeight="0" orientation="landscape" r:id="rId14"/>
  <drawing r:id="rId1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2:AD160"/>
  <sheetViews>
    <sheetView showGridLines="0" zoomScale="85" zoomScaleNormal="85" workbookViewId="0">
      <pane ySplit="7" topLeftCell="A44" activePane="bottomLeft" state="frozen"/>
      <selection activeCell="B8" sqref="B8"/>
      <selection pane="bottomLeft" activeCell="C69" sqref="C69:O69"/>
    </sheetView>
  </sheetViews>
  <sheetFormatPr defaultColWidth="8.7109375" defaultRowHeight="12" x14ac:dyDescent="0.2"/>
  <cols>
    <col min="1" max="1" width="20.28515625" style="1" customWidth="1"/>
    <col min="2" max="2" width="8" style="1" customWidth="1"/>
    <col min="3" max="20" width="8.7109375" style="1" customWidth="1"/>
    <col min="21" max="21" width="5" style="1" customWidth="1"/>
    <col min="22" max="22" width="8.7109375" style="1" customWidth="1"/>
    <col min="23" max="30" width="7.85546875" style="1" customWidth="1"/>
    <col min="31" max="16384" width="8.7109375" style="1"/>
  </cols>
  <sheetData>
    <row r="2" spans="1:28" ht="15.75" customHeight="1" x14ac:dyDescent="0.2">
      <c r="A2" s="195" t="s">
        <v>0</v>
      </c>
      <c r="B2" s="195"/>
      <c r="C2" s="195"/>
      <c r="E2" s="29" t="s">
        <v>58</v>
      </c>
      <c r="F2" s="29"/>
      <c r="G2" s="29"/>
      <c r="H2" s="29"/>
      <c r="I2" s="29"/>
      <c r="J2" s="29"/>
      <c r="K2" s="29"/>
      <c r="L2" s="226" t="s">
        <v>55</v>
      </c>
      <c r="M2" s="226"/>
      <c r="N2" s="226"/>
      <c r="O2" s="227" t="s">
        <v>142</v>
      </c>
      <c r="P2" s="227"/>
      <c r="Q2" s="227"/>
      <c r="R2" s="23"/>
      <c r="S2" s="32"/>
      <c r="T2" s="32"/>
    </row>
    <row r="3" spans="1:28" ht="15.75" customHeight="1" x14ac:dyDescent="0.2">
      <c r="A3" s="30"/>
      <c r="B3" s="30"/>
      <c r="C3" s="30"/>
      <c r="E3" s="29"/>
      <c r="F3" s="29"/>
      <c r="G3" s="29"/>
      <c r="H3" s="29"/>
      <c r="I3" s="29"/>
      <c r="J3" s="29"/>
      <c r="K3" s="29"/>
      <c r="L3" s="31"/>
      <c r="M3" s="31"/>
      <c r="N3" s="31"/>
      <c r="O3" s="108"/>
      <c r="P3" s="108"/>
      <c r="Q3" s="108"/>
      <c r="R3" s="23"/>
      <c r="S3" s="32"/>
      <c r="T3" s="32"/>
    </row>
    <row r="4" spans="1:28" ht="9.6" customHeight="1" thickBot="1" x14ac:dyDescent="0.25"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</row>
    <row r="5" spans="1:28" ht="13.9" customHeight="1" thickBot="1" x14ac:dyDescent="0.25">
      <c r="A5" s="2"/>
      <c r="B5" s="196" t="s">
        <v>145</v>
      </c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8"/>
      <c r="U5" s="205" t="s">
        <v>143</v>
      </c>
      <c r="V5" s="206"/>
      <c r="W5" s="206"/>
      <c r="X5" s="206"/>
      <c r="Y5" s="206"/>
      <c r="Z5" s="206"/>
      <c r="AA5" s="206"/>
      <c r="AB5" s="206"/>
    </row>
    <row r="6" spans="1:28" x14ac:dyDescent="0.2">
      <c r="A6" s="9"/>
      <c r="B6" s="213" t="s">
        <v>1</v>
      </c>
      <c r="C6" s="199" t="s">
        <v>104</v>
      </c>
      <c r="D6" s="199" t="s">
        <v>105</v>
      </c>
      <c r="E6" s="199" t="s">
        <v>106</v>
      </c>
      <c r="F6" s="199" t="s">
        <v>107</v>
      </c>
      <c r="G6" s="199" t="s">
        <v>108</v>
      </c>
      <c r="H6" s="199" t="s">
        <v>109</v>
      </c>
      <c r="I6" s="199" t="s">
        <v>110</v>
      </c>
      <c r="J6" s="199" t="s">
        <v>111</v>
      </c>
      <c r="K6" s="207" t="s">
        <v>31</v>
      </c>
      <c r="L6" s="209" t="s">
        <v>112</v>
      </c>
      <c r="M6" s="199" t="s">
        <v>113</v>
      </c>
      <c r="N6" s="199" t="s">
        <v>114</v>
      </c>
      <c r="O6" s="199" t="s">
        <v>115</v>
      </c>
      <c r="P6" s="199" t="s">
        <v>116</v>
      </c>
      <c r="Q6" s="199" t="s">
        <v>117</v>
      </c>
      <c r="R6" s="199" t="s">
        <v>118</v>
      </c>
      <c r="S6" s="199" t="s">
        <v>119</v>
      </c>
      <c r="T6" s="207" t="s">
        <v>120</v>
      </c>
    </row>
    <row r="7" spans="1:28" ht="12.75" thickBot="1" x14ac:dyDescent="0.25">
      <c r="A7" s="9"/>
      <c r="B7" s="214"/>
      <c r="C7" s="200"/>
      <c r="D7" s="200"/>
      <c r="E7" s="200"/>
      <c r="F7" s="200"/>
      <c r="G7" s="200"/>
      <c r="H7" s="200"/>
      <c r="I7" s="200"/>
      <c r="J7" s="200"/>
      <c r="K7" s="208"/>
      <c r="L7" s="210"/>
      <c r="M7" s="200"/>
      <c r="N7" s="200"/>
      <c r="O7" s="200"/>
      <c r="P7" s="200"/>
      <c r="Q7" s="200"/>
      <c r="R7" s="200"/>
      <c r="S7" s="200"/>
      <c r="T7" s="208"/>
    </row>
    <row r="8" spans="1:28" ht="12.75" x14ac:dyDescent="0.2">
      <c r="A8" s="113" t="s">
        <v>152</v>
      </c>
      <c r="B8" s="150">
        <v>2000</v>
      </c>
      <c r="C8" s="115">
        <v>51.507421875000006</v>
      </c>
      <c r="D8" s="115">
        <v>50.884615384615387</v>
      </c>
      <c r="E8" s="115">
        <v>49.126102941176477</v>
      </c>
      <c r="F8" s="115">
        <v>48.573913043478271</v>
      </c>
      <c r="G8" s="115">
        <v>48.037500000000009</v>
      </c>
      <c r="H8" s="115">
        <v>47.516197183098598</v>
      </c>
      <c r="I8" s="115">
        <v>47.009375000000013</v>
      </c>
      <c r="J8" s="115">
        <v>46.516438356164393</v>
      </c>
      <c r="K8" s="115">
        <v>45.57</v>
      </c>
      <c r="L8" s="140">
        <v>12854.4609375</v>
      </c>
      <c r="M8" s="141">
        <v>12704.192307692307</v>
      </c>
      <c r="N8" s="141">
        <v>12279.904411764708</v>
      </c>
      <c r="O8" s="141">
        <v>12146.67391304348</v>
      </c>
      <c r="P8" s="141">
        <v>12017.25</v>
      </c>
      <c r="Q8" s="141">
        <v>11891.471830985916</v>
      </c>
      <c r="R8" s="141">
        <v>11769.1875</v>
      </c>
      <c r="S8" s="141">
        <v>11650.253424657534</v>
      </c>
      <c r="T8" s="142">
        <v>11421.9</v>
      </c>
      <c r="U8" s="129"/>
    </row>
    <row r="9" spans="1:28" ht="12.75" x14ac:dyDescent="0.2">
      <c r="A9" s="80" t="s">
        <v>157</v>
      </c>
      <c r="B9" s="151">
        <v>1200</v>
      </c>
      <c r="C9" s="72">
        <v>31.696875000000002</v>
      </c>
      <c r="D9" s="72">
        <v>31.378846153846155</v>
      </c>
      <c r="E9" s="72">
        <v>30.48088235294118</v>
      </c>
      <c r="F9" s="72">
        <v>30.198913043478264</v>
      </c>
      <c r="G9" s="72">
        <v>29.925000000000001</v>
      </c>
      <c r="H9" s="72">
        <v>29.658802816901414</v>
      </c>
      <c r="I9" s="72">
        <v>29.400000000000006</v>
      </c>
      <c r="J9" s="72">
        <v>29.148287671232882</v>
      </c>
      <c r="K9" s="72">
        <v>28.665000000000003</v>
      </c>
      <c r="L9" s="133">
        <v>8254.96875</v>
      </c>
      <c r="M9" s="134">
        <v>8175.461538461539</v>
      </c>
      <c r="N9" s="134">
        <v>7950.9705882352955</v>
      </c>
      <c r="O9" s="134">
        <v>7880.4782608695659</v>
      </c>
      <c r="P9" s="134">
        <v>7812.0000000000009</v>
      </c>
      <c r="Q9" s="134">
        <v>7745.4507042253535</v>
      </c>
      <c r="R9" s="134">
        <v>7680.7500000000009</v>
      </c>
      <c r="S9" s="134">
        <v>7617.82191780822</v>
      </c>
      <c r="T9" s="135">
        <v>7497</v>
      </c>
      <c r="U9" s="129"/>
    </row>
    <row r="10" spans="1:28" ht="12.75" x14ac:dyDescent="0.2">
      <c r="A10" s="81" t="s">
        <v>3</v>
      </c>
      <c r="B10" s="152">
        <v>650</v>
      </c>
      <c r="C10" s="5">
        <v>12.017250000000001</v>
      </c>
      <c r="D10" s="5">
        <v>11.622151976704446</v>
      </c>
      <c r="E10" s="5">
        <v>11.581734578043319</v>
      </c>
      <c r="F10" s="5">
        <v>11.40286609035153</v>
      </c>
      <c r="G10" s="5">
        <v>11.234746910814298</v>
      </c>
      <c r="H10" s="5">
        <v>11.144882694642222</v>
      </c>
      <c r="I10" s="5">
        <v>10.921985040749377</v>
      </c>
      <c r="J10" s="5">
        <v>10.703545339934387</v>
      </c>
      <c r="K10" s="5">
        <v>10.489474433135703</v>
      </c>
      <c r="L10" s="143">
        <v>3364.83</v>
      </c>
      <c r="M10" s="144">
        <v>3254.2025534772447</v>
      </c>
      <c r="N10" s="144">
        <v>3242.8856818521294</v>
      </c>
      <c r="O10" s="144">
        <v>3192.8025052984285</v>
      </c>
      <c r="P10" s="144">
        <v>3145.7291350280038</v>
      </c>
      <c r="Q10" s="144">
        <v>3120.5671544998218</v>
      </c>
      <c r="R10" s="144">
        <v>3058.1558114098257</v>
      </c>
      <c r="S10" s="144">
        <v>2996.9926951816287</v>
      </c>
      <c r="T10" s="145">
        <v>2937.0528412779968</v>
      </c>
      <c r="U10" s="129"/>
    </row>
    <row r="11" spans="1:28" ht="12.75" x14ac:dyDescent="0.2">
      <c r="A11" s="80" t="s">
        <v>167</v>
      </c>
      <c r="B11" s="151">
        <v>1200</v>
      </c>
      <c r="C11" s="72">
        <v>33.4375</v>
      </c>
      <c r="D11" s="72">
        <v>33.07692307692308</v>
      </c>
      <c r="E11" s="72">
        <v>32.058823529411768</v>
      </c>
      <c r="F11" s="72">
        <v>31.739130434782609</v>
      </c>
      <c r="G11" s="72">
        <v>31.428571428571431</v>
      </c>
      <c r="H11" s="72">
        <v>31.126760563380284</v>
      </c>
      <c r="I11" s="72">
        <v>30.833333333333336</v>
      </c>
      <c r="J11" s="72">
        <v>30.547945205479454</v>
      </c>
      <c r="K11" s="72">
        <v>30</v>
      </c>
      <c r="L11" s="133">
        <v>8190.625</v>
      </c>
      <c r="M11" s="134">
        <v>8107.6923076923076</v>
      </c>
      <c r="N11" s="134">
        <v>7873.5294117647063</v>
      </c>
      <c r="O11" s="134">
        <v>7800</v>
      </c>
      <c r="P11" s="134">
        <v>7728.5714285714284</v>
      </c>
      <c r="Q11" s="134">
        <v>7659.1549295774648</v>
      </c>
      <c r="R11" s="134">
        <v>7591.666666666667</v>
      </c>
      <c r="S11" s="134">
        <v>7526.0273972602745</v>
      </c>
      <c r="T11" s="135">
        <v>7400</v>
      </c>
      <c r="U11" s="129"/>
    </row>
    <row r="12" spans="1:28" ht="12.75" x14ac:dyDescent="0.2">
      <c r="A12" s="81" t="s">
        <v>153</v>
      </c>
      <c r="B12" s="152">
        <v>2500</v>
      </c>
      <c r="C12" s="5">
        <v>52.920000000000009</v>
      </c>
      <c r="D12" s="5">
        <v>52.809750000000001</v>
      </c>
      <c r="E12" s="5">
        <v>52.6995</v>
      </c>
      <c r="F12" s="5">
        <v>52.368750000000006</v>
      </c>
      <c r="G12" s="5">
        <v>51.92775000000001</v>
      </c>
      <c r="H12" s="5">
        <v>51.597000000000001</v>
      </c>
      <c r="I12" s="5">
        <v>51.266250000000007</v>
      </c>
      <c r="J12" s="5">
        <v>50.715000000000003</v>
      </c>
      <c r="K12" s="5">
        <v>49.612500000000004</v>
      </c>
      <c r="L12" s="143">
        <v>13230</v>
      </c>
      <c r="M12" s="144">
        <v>13202.4375</v>
      </c>
      <c r="N12" s="144">
        <v>13174.875</v>
      </c>
      <c r="O12" s="144">
        <v>13092.1875</v>
      </c>
      <c r="P12" s="144">
        <v>12981.9375</v>
      </c>
      <c r="Q12" s="144">
        <v>12899.25</v>
      </c>
      <c r="R12" s="144">
        <v>12816.5625</v>
      </c>
      <c r="S12" s="144">
        <v>12678.75</v>
      </c>
      <c r="T12" s="145">
        <v>12403.125</v>
      </c>
      <c r="U12" s="129"/>
    </row>
    <row r="13" spans="1:28" ht="12.75" x14ac:dyDescent="0.2">
      <c r="A13" s="80" t="s">
        <v>4</v>
      </c>
      <c r="B13" s="151">
        <v>800</v>
      </c>
      <c r="C13" s="72">
        <v>16.930160343423516</v>
      </c>
      <c r="D13" s="72">
        <v>16.719473903594242</v>
      </c>
      <c r="E13" s="72">
        <v>16.377484664657079</v>
      </c>
      <c r="F13" s="72">
        <v>16.275527476811142</v>
      </c>
      <c r="G13" s="72">
        <v>16.051673134492539</v>
      </c>
      <c r="H13" s="72">
        <v>15.887262466268629</v>
      </c>
      <c r="I13" s="72">
        <v>15.569517216943256</v>
      </c>
      <c r="J13" s="72">
        <v>15.258126872604386</v>
      </c>
      <c r="K13" s="72">
        <v>14.952964335152304</v>
      </c>
      <c r="L13" s="133">
        <v>4740.4448961585849</v>
      </c>
      <c r="M13" s="134">
        <v>4681.4526930063876</v>
      </c>
      <c r="N13" s="134">
        <v>4585.695706103982</v>
      </c>
      <c r="O13" s="134">
        <v>4557.1476935071187</v>
      </c>
      <c r="P13" s="134">
        <v>4494.4684776579115</v>
      </c>
      <c r="Q13" s="134">
        <v>4448.4334905552159</v>
      </c>
      <c r="R13" s="134">
        <v>4359.4648207441123</v>
      </c>
      <c r="S13" s="134">
        <v>4272.2755243292277</v>
      </c>
      <c r="T13" s="135">
        <v>4186.8300138426448</v>
      </c>
      <c r="U13" s="129"/>
    </row>
    <row r="14" spans="1:28" ht="12.75" x14ac:dyDescent="0.2">
      <c r="A14" s="81" t="s">
        <v>181</v>
      </c>
      <c r="B14" s="152">
        <v>3000</v>
      </c>
      <c r="C14" s="5">
        <v>59.603906250000001</v>
      </c>
      <c r="D14" s="5">
        <v>58.941346153846162</v>
      </c>
      <c r="E14" s="5">
        <v>57.070588235294125</v>
      </c>
      <c r="F14" s="5">
        <v>56.483152173913048</v>
      </c>
      <c r="G14" s="5">
        <v>55.912500000000001</v>
      </c>
      <c r="H14" s="5">
        <v>55.35792253521128</v>
      </c>
      <c r="I14" s="5">
        <v>54.818750000000001</v>
      </c>
      <c r="J14" s="5">
        <v>54.294349315068494</v>
      </c>
      <c r="K14" s="5">
        <v>53.287500000000009</v>
      </c>
      <c r="L14" s="143">
        <v>15827.765625</v>
      </c>
      <c r="M14" s="144">
        <v>15655.5</v>
      </c>
      <c r="N14" s="144">
        <v>15169.102941176474</v>
      </c>
      <c r="O14" s="144">
        <v>15016.369565217394</v>
      </c>
      <c r="P14" s="144">
        <v>14868.000000000002</v>
      </c>
      <c r="Q14" s="144">
        <v>14723.80985915493</v>
      </c>
      <c r="R14" s="144">
        <v>14583.625</v>
      </c>
      <c r="S14" s="144">
        <v>14447.28082191781</v>
      </c>
      <c r="T14" s="145">
        <v>14185.5</v>
      </c>
      <c r="U14" s="129"/>
    </row>
    <row r="15" spans="1:28" ht="12.75" x14ac:dyDescent="0.2">
      <c r="A15" s="80" t="s">
        <v>5</v>
      </c>
      <c r="B15" s="151">
        <v>600</v>
      </c>
      <c r="C15" s="72">
        <v>11.411977500000003</v>
      </c>
      <c r="D15" s="72">
        <v>11.256675499449589</v>
      </c>
      <c r="E15" s="72">
        <v>11.235983081252071</v>
      </c>
      <c r="F15" s="72">
        <v>10.96326</v>
      </c>
      <c r="G15" s="72">
        <v>10.781347500000001</v>
      </c>
      <c r="H15" s="72">
        <v>10.490287500000004</v>
      </c>
      <c r="I15" s="72">
        <v>10.235610000000003</v>
      </c>
      <c r="J15" s="72">
        <v>9.9566775000000032</v>
      </c>
      <c r="K15" s="72">
        <v>9.580725000000001</v>
      </c>
      <c r="L15" s="133">
        <v>3195.3537000000006</v>
      </c>
      <c r="M15" s="134">
        <v>3151.869139845885</v>
      </c>
      <c r="N15" s="134">
        <v>3146.0752627505799</v>
      </c>
      <c r="O15" s="134">
        <v>3069.7127999999998</v>
      </c>
      <c r="P15" s="134">
        <v>3018.7773000000002</v>
      </c>
      <c r="Q15" s="134">
        <v>2937.2805000000012</v>
      </c>
      <c r="R15" s="134">
        <v>2865.970800000001</v>
      </c>
      <c r="S15" s="134">
        <v>2787.8697000000011</v>
      </c>
      <c r="T15" s="135">
        <v>2682.6030000000001</v>
      </c>
      <c r="U15" s="129"/>
    </row>
    <row r="16" spans="1:28" ht="12.75" x14ac:dyDescent="0.2">
      <c r="A16" s="81" t="s">
        <v>154</v>
      </c>
      <c r="B16" s="152">
        <v>2000</v>
      </c>
      <c r="C16" s="5">
        <v>49.784765624999999</v>
      </c>
      <c r="D16" s="5">
        <v>49.188461538461539</v>
      </c>
      <c r="E16" s="5">
        <v>47.504779411764716</v>
      </c>
      <c r="F16" s="5">
        <v>46.97608695652174</v>
      </c>
      <c r="G16" s="5">
        <v>46.462500000000013</v>
      </c>
      <c r="H16" s="5">
        <v>45.963380281690142</v>
      </c>
      <c r="I16" s="5">
        <v>45.478124999999999</v>
      </c>
      <c r="J16" s="5">
        <v>45.006164383561647</v>
      </c>
      <c r="K16" s="5">
        <v>44.1</v>
      </c>
      <c r="L16" s="143">
        <v>12372.1171875</v>
      </c>
      <c r="M16" s="144">
        <v>12229.26923076923</v>
      </c>
      <c r="N16" s="144">
        <v>11825.933823529413</v>
      </c>
      <c r="O16" s="144">
        <v>11699.282608695654</v>
      </c>
      <c r="P16" s="144">
        <v>11576.25</v>
      </c>
      <c r="Q16" s="144">
        <v>11456.683098591551</v>
      </c>
      <c r="R16" s="144">
        <v>11340.437500000002</v>
      </c>
      <c r="S16" s="144">
        <v>11227.376712328767</v>
      </c>
      <c r="T16" s="145">
        <v>11010.300000000003</v>
      </c>
      <c r="U16" s="129"/>
    </row>
    <row r="17" spans="1:30" ht="12.75" x14ac:dyDescent="0.2">
      <c r="A17" s="80" t="s">
        <v>155</v>
      </c>
      <c r="B17" s="151">
        <v>3000</v>
      </c>
      <c r="C17" s="72">
        <v>65.348181818181828</v>
      </c>
      <c r="D17" s="72">
        <v>63.442105263157892</v>
      </c>
      <c r="E17" s="72">
        <v>61.665254237288138</v>
      </c>
      <c r="F17" s="72">
        <v>60.821250000000006</v>
      </c>
      <c r="G17" s="72">
        <v>60.004918032786897</v>
      </c>
      <c r="H17" s="72">
        <v>59.214919354838713</v>
      </c>
      <c r="I17" s="72">
        <v>58.45000000000001</v>
      </c>
      <c r="J17" s="72">
        <v>57.708984375</v>
      </c>
      <c r="K17" s="72">
        <v>55.618656716417924</v>
      </c>
      <c r="L17" s="133">
        <v>14801.0625</v>
      </c>
      <c r="M17" s="134">
        <v>14620.846153846154</v>
      </c>
      <c r="N17" s="134">
        <v>14112.000000000002</v>
      </c>
      <c r="O17" s="134">
        <v>13952.217391304348</v>
      </c>
      <c r="P17" s="134">
        <v>13797.000000000002</v>
      </c>
      <c r="Q17" s="134">
        <v>13646.154929577466</v>
      </c>
      <c r="R17" s="134">
        <v>13499.500000000002</v>
      </c>
      <c r="S17" s="134">
        <v>13356.863013698632</v>
      </c>
      <c r="T17" s="135">
        <v>13083</v>
      </c>
      <c r="U17" s="129"/>
    </row>
    <row r="18" spans="1:30" ht="12.75" x14ac:dyDescent="0.2">
      <c r="A18" s="81" t="s">
        <v>189</v>
      </c>
      <c r="B18" s="152">
        <v>1000</v>
      </c>
      <c r="C18" s="5">
        <v>31.500000000000004</v>
      </c>
      <c r="D18" s="5">
        <v>31.354787234042554</v>
      </c>
      <c r="E18" s="5">
        <v>31.211619718309866</v>
      </c>
      <c r="F18" s="5">
        <v>30.931250000000002</v>
      </c>
      <c r="G18" s="5">
        <v>30.658561643835618</v>
      </c>
      <c r="H18" s="5">
        <v>30.393243243243248</v>
      </c>
      <c r="I18" s="5">
        <v>30.135000000000002</v>
      </c>
      <c r="J18" s="5">
        <v>29.638636363636369</v>
      </c>
      <c r="K18" s="5">
        <v>28.940625000000001</v>
      </c>
      <c r="L18" s="143">
        <v>8298.818181818182</v>
      </c>
      <c r="M18" s="144">
        <v>8115.9473684210525</v>
      </c>
      <c r="N18" s="144">
        <v>7945.4745762711864</v>
      </c>
      <c r="O18" s="144">
        <v>7864.5000000000009</v>
      </c>
      <c r="P18" s="144">
        <v>7786.1803278688531</v>
      </c>
      <c r="Q18" s="144">
        <v>7710.387096774195</v>
      </c>
      <c r="R18" s="144">
        <v>7637.0000000000009</v>
      </c>
      <c r="S18" s="144">
        <v>7565.90625</v>
      </c>
      <c r="T18" s="145">
        <v>7365.3582089552256</v>
      </c>
      <c r="U18" s="129"/>
    </row>
    <row r="19" spans="1:30" ht="12.75" x14ac:dyDescent="0.2">
      <c r="A19" s="80" t="s">
        <v>6</v>
      </c>
      <c r="B19" s="151">
        <v>700</v>
      </c>
      <c r="C19" s="72">
        <v>13.363370596138862</v>
      </c>
      <c r="D19" s="72">
        <v>13.039836360653394</v>
      </c>
      <c r="E19" s="72">
        <v>12.872911450750747</v>
      </c>
      <c r="F19" s="72">
        <v>12.674102007495907</v>
      </c>
      <c r="G19" s="72">
        <v>12.394305000000003</v>
      </c>
      <c r="H19" s="72">
        <v>12.078990000000003</v>
      </c>
      <c r="I19" s="72">
        <v>11.739420000000001</v>
      </c>
      <c r="J19" s="72">
        <v>11.3149575</v>
      </c>
      <c r="K19" s="72">
        <v>10.914750000000002</v>
      </c>
      <c r="L19" s="133">
        <v>3741.7437669188816</v>
      </c>
      <c r="M19" s="134">
        <v>3651.1541809829505</v>
      </c>
      <c r="N19" s="134">
        <v>3604.4152062102094</v>
      </c>
      <c r="O19" s="134">
        <v>3548.7485620988541</v>
      </c>
      <c r="P19" s="134">
        <v>3470.4054000000006</v>
      </c>
      <c r="Q19" s="134">
        <v>3382.1172000000006</v>
      </c>
      <c r="R19" s="134">
        <v>3287.0376000000001</v>
      </c>
      <c r="S19" s="134">
        <v>3168.1880999999998</v>
      </c>
      <c r="T19" s="135">
        <v>3056.1300000000006</v>
      </c>
      <c r="U19" s="129"/>
    </row>
    <row r="20" spans="1:30" ht="12.75" x14ac:dyDescent="0.2">
      <c r="A20" s="81" t="s">
        <v>158</v>
      </c>
      <c r="B20" s="152">
        <v>1200</v>
      </c>
      <c r="C20" s="5">
        <v>33.591796875</v>
      </c>
      <c r="D20" s="5">
        <v>33.329423076923078</v>
      </c>
      <c r="E20" s="5">
        <v>32.588602941176475</v>
      </c>
      <c r="F20" s="5">
        <v>32.35597826086957</v>
      </c>
      <c r="G20" s="5">
        <v>32.13000000000001</v>
      </c>
      <c r="H20" s="5">
        <v>31.910387323943667</v>
      </c>
      <c r="I20" s="5">
        <v>31.696875000000002</v>
      </c>
      <c r="J20" s="5">
        <v>31.489212328767124</v>
      </c>
      <c r="K20" s="5">
        <v>31.090500000000006</v>
      </c>
      <c r="L20" s="143">
        <v>8894.07421875</v>
      </c>
      <c r="M20" s="144">
        <v>8828.4807692307695</v>
      </c>
      <c r="N20" s="144">
        <v>8643.2757352941189</v>
      </c>
      <c r="O20" s="144">
        <v>8585.1195652173919</v>
      </c>
      <c r="P20" s="144">
        <v>8528.6250000000018</v>
      </c>
      <c r="Q20" s="144">
        <v>8473.7218309859163</v>
      </c>
      <c r="R20" s="144">
        <v>8420.34375</v>
      </c>
      <c r="S20" s="144">
        <v>8368.4280821917819</v>
      </c>
      <c r="T20" s="145">
        <v>8268.75</v>
      </c>
      <c r="U20" s="129"/>
    </row>
    <row r="21" spans="1:30" ht="12.75" x14ac:dyDescent="0.2">
      <c r="A21" s="80" t="s">
        <v>7</v>
      </c>
      <c r="B21" s="151">
        <v>700</v>
      </c>
      <c r="C21" s="72">
        <v>15.913454947138559</v>
      </c>
      <c r="D21" s="72">
        <v>15.812357703944969</v>
      </c>
      <c r="E21" s="72">
        <v>15.041023181801309</v>
      </c>
      <c r="F21" s="72">
        <v>14.759167500000002</v>
      </c>
      <c r="G21" s="72">
        <v>14.383215</v>
      </c>
      <c r="H21" s="72">
        <v>14.007262500000003</v>
      </c>
      <c r="I21" s="72">
        <v>13.716202500000003</v>
      </c>
      <c r="J21" s="72">
        <v>13.400887500000003</v>
      </c>
      <c r="K21" s="72">
        <v>13.097700000000003</v>
      </c>
      <c r="L21" s="133">
        <v>4455.7673851987965</v>
      </c>
      <c r="M21" s="134">
        <v>4427.4601571045914</v>
      </c>
      <c r="N21" s="134">
        <v>4211.4864909043663</v>
      </c>
      <c r="O21" s="134">
        <v>4132.5669000000007</v>
      </c>
      <c r="P21" s="134">
        <v>4027.3002000000001</v>
      </c>
      <c r="Q21" s="134">
        <v>3922.0335000000009</v>
      </c>
      <c r="R21" s="134">
        <v>3840.536700000001</v>
      </c>
      <c r="S21" s="134">
        <v>3752.2485000000011</v>
      </c>
      <c r="T21" s="135">
        <v>3667.3560000000007</v>
      </c>
      <c r="U21" s="129"/>
    </row>
    <row r="22" spans="1:30" ht="12.75" x14ac:dyDescent="0.2">
      <c r="A22" s="81" t="s">
        <v>156</v>
      </c>
      <c r="B22" s="152">
        <v>2000</v>
      </c>
      <c r="C22" s="5">
        <v>40.310156249999999</v>
      </c>
      <c r="D22" s="5">
        <v>39.859615384615381</v>
      </c>
      <c r="E22" s="5">
        <v>38.587499999999999</v>
      </c>
      <c r="F22" s="5">
        <v>38.18804347826088</v>
      </c>
      <c r="G22" s="5">
        <v>37.800000000000011</v>
      </c>
      <c r="H22" s="5">
        <v>37.422887323943669</v>
      </c>
      <c r="I22" s="5">
        <v>37.056250000000006</v>
      </c>
      <c r="J22" s="5">
        <v>36.699657534246576</v>
      </c>
      <c r="K22" s="5">
        <v>36.015000000000008</v>
      </c>
      <c r="L22" s="143">
        <v>9633.09375</v>
      </c>
      <c r="M22" s="144">
        <v>9532.3846153846171</v>
      </c>
      <c r="N22" s="144">
        <v>9248.0294117647063</v>
      </c>
      <c r="O22" s="144">
        <v>9158.7391304347857</v>
      </c>
      <c r="P22" s="144">
        <v>9072.0000000000018</v>
      </c>
      <c r="Q22" s="144">
        <v>8987.704225352114</v>
      </c>
      <c r="R22" s="144">
        <v>8905.7500000000018</v>
      </c>
      <c r="S22" s="144">
        <v>8826.0410958904122</v>
      </c>
      <c r="T22" s="145">
        <v>8673</v>
      </c>
      <c r="U22" s="129"/>
    </row>
    <row r="23" spans="1:30" ht="12.75" x14ac:dyDescent="0.2">
      <c r="A23" s="80" t="s">
        <v>159</v>
      </c>
      <c r="B23" s="151">
        <v>1200</v>
      </c>
      <c r="C23" s="72">
        <v>29.974218750000002</v>
      </c>
      <c r="D23" s="72">
        <v>29.767500000000002</v>
      </c>
      <c r="E23" s="72">
        <v>29.183823529411764</v>
      </c>
      <c r="F23" s="72">
        <v>29.00054347826087</v>
      </c>
      <c r="G23" s="72">
        <v>28.822500000000005</v>
      </c>
      <c r="H23" s="72">
        <v>28.649471830985917</v>
      </c>
      <c r="I23" s="72">
        <v>28.481250000000006</v>
      </c>
      <c r="J23" s="72">
        <v>28.317636986301377</v>
      </c>
      <c r="K23" s="72">
        <v>28.003499999999999</v>
      </c>
      <c r="L23" s="133">
        <v>7989.6796875</v>
      </c>
      <c r="M23" s="134">
        <v>7938</v>
      </c>
      <c r="N23" s="134">
        <v>7792.0808823529424</v>
      </c>
      <c r="O23" s="134">
        <v>7746.2608695652189</v>
      </c>
      <c r="P23" s="134">
        <v>7701.7500000000009</v>
      </c>
      <c r="Q23" s="134">
        <v>7658.4929577464809</v>
      </c>
      <c r="R23" s="134">
        <v>7616.4375000000009</v>
      </c>
      <c r="S23" s="134">
        <v>7575.5342465753429</v>
      </c>
      <c r="T23" s="135">
        <v>7497</v>
      </c>
      <c r="U23" s="129"/>
    </row>
    <row r="24" spans="1:30" ht="12.75" x14ac:dyDescent="0.2">
      <c r="A24" s="81" t="s">
        <v>8</v>
      </c>
      <c r="B24" s="152">
        <v>500</v>
      </c>
      <c r="C24" s="5">
        <v>10.050603124508561</v>
      </c>
      <c r="D24" s="5">
        <v>9.5539850877681403</v>
      </c>
      <c r="E24" s="5">
        <v>9.4995935885060927</v>
      </c>
      <c r="F24" s="5">
        <v>8.9312418353476062</v>
      </c>
      <c r="G24" s="5">
        <v>8.71091684920642</v>
      </c>
      <c r="H24" s="5">
        <v>8.0664958253408727</v>
      </c>
      <c r="I24" s="5">
        <v>7.9051659088340553</v>
      </c>
      <c r="J24" s="5">
        <v>7.7470625906573733</v>
      </c>
      <c r="K24" s="5">
        <v>7.5921213388442252</v>
      </c>
      <c r="L24" s="143">
        <v>2814.1688748623969</v>
      </c>
      <c r="M24" s="144">
        <v>2675.1158245750794</v>
      </c>
      <c r="N24" s="144">
        <v>2659.8862047817061</v>
      </c>
      <c r="O24" s="144">
        <v>2500.74771389733</v>
      </c>
      <c r="P24" s="144">
        <v>2439.0567177777975</v>
      </c>
      <c r="Q24" s="144">
        <v>2258.6188310954444</v>
      </c>
      <c r="R24" s="144">
        <v>2213.4464544735356</v>
      </c>
      <c r="S24" s="144">
        <v>2169.1775253840647</v>
      </c>
      <c r="T24" s="145">
        <v>2125.7939748763829</v>
      </c>
      <c r="U24" s="129"/>
    </row>
    <row r="25" spans="1:30" ht="12.75" x14ac:dyDescent="0.2">
      <c r="A25" s="80" t="s">
        <v>9</v>
      </c>
      <c r="B25" s="151">
        <v>700</v>
      </c>
      <c r="C25" s="72">
        <v>11.558193593184843</v>
      </c>
      <c r="D25" s="72">
        <v>11.215980410327806</v>
      </c>
      <c r="E25" s="72">
        <v>11.204648847981542</v>
      </c>
      <c r="F25" s="72">
        <v>10.971218663648596</v>
      </c>
      <c r="G25" s="72">
        <v>10.930425039202062</v>
      </c>
      <c r="H25" s="72">
        <v>10.818469203221017</v>
      </c>
      <c r="I25" s="72">
        <v>10.602099819156596</v>
      </c>
      <c r="J25" s="72">
        <v>10.390057822773461</v>
      </c>
      <c r="K25" s="72">
        <v>10.182256666317992</v>
      </c>
      <c r="L25" s="133">
        <v>3236.2942060917558</v>
      </c>
      <c r="M25" s="134">
        <v>3140.4745148917855</v>
      </c>
      <c r="N25" s="134">
        <v>3137.3016774348316</v>
      </c>
      <c r="O25" s="134">
        <v>3071.9412258216071</v>
      </c>
      <c r="P25" s="134">
        <v>3060.5190109765772</v>
      </c>
      <c r="Q25" s="134">
        <v>3029.1713769018847</v>
      </c>
      <c r="R25" s="134">
        <v>2968.5879493638467</v>
      </c>
      <c r="S25" s="134">
        <v>2909.2161903765691</v>
      </c>
      <c r="T25" s="135">
        <v>2851.0318665690374</v>
      </c>
      <c r="U25" s="129"/>
    </row>
    <row r="26" spans="1:30" ht="12.75" x14ac:dyDescent="0.2">
      <c r="A26" s="81" t="s">
        <v>10</v>
      </c>
      <c r="B26" s="152">
        <v>750</v>
      </c>
      <c r="C26" s="5">
        <v>14.918122041947033</v>
      </c>
      <c r="D26" s="5">
        <v>14.665272515812331</v>
      </c>
      <c r="E26" s="5">
        <v>14.387138037064171</v>
      </c>
      <c r="F26" s="5">
        <v>14.092155000000004</v>
      </c>
      <c r="G26" s="5">
        <v>13.691947500000001</v>
      </c>
      <c r="H26" s="5">
        <v>13.315995000000004</v>
      </c>
      <c r="I26" s="5">
        <v>12.915787500000002</v>
      </c>
      <c r="J26" s="5">
        <v>12.648982500000001</v>
      </c>
      <c r="K26" s="5">
        <v>12.370050000000001</v>
      </c>
      <c r="L26" s="143">
        <v>4177.0741717451692</v>
      </c>
      <c r="M26" s="144">
        <v>4106.2763044274525</v>
      </c>
      <c r="N26" s="144">
        <v>4028.3986503779679</v>
      </c>
      <c r="O26" s="144">
        <v>3945.8034000000011</v>
      </c>
      <c r="P26" s="144">
        <v>3833.7453000000005</v>
      </c>
      <c r="Q26" s="144">
        <v>3728.4786000000013</v>
      </c>
      <c r="R26" s="144">
        <v>3616.4205000000006</v>
      </c>
      <c r="S26" s="144">
        <v>3541.7151000000003</v>
      </c>
      <c r="T26" s="145">
        <v>3463.614</v>
      </c>
      <c r="U26" s="129"/>
    </row>
    <row r="27" spans="1:30" ht="13.5" thickBot="1" x14ac:dyDescent="0.25">
      <c r="A27" s="116" t="s">
        <v>188</v>
      </c>
      <c r="B27" s="153">
        <v>6000</v>
      </c>
      <c r="C27" s="105">
        <v>113.859375</v>
      </c>
      <c r="D27" s="105">
        <v>112.26923076923077</v>
      </c>
      <c r="E27" s="105">
        <v>107.7794117647059</v>
      </c>
      <c r="F27" s="105">
        <v>106.36956521739133</v>
      </c>
      <c r="G27" s="105">
        <v>105</v>
      </c>
      <c r="H27" s="105">
        <v>103.66901408450705</v>
      </c>
      <c r="I27" s="105">
        <v>102.375</v>
      </c>
      <c r="J27" s="105">
        <v>101.11643835616439</v>
      </c>
      <c r="K27" s="105">
        <v>98.7</v>
      </c>
      <c r="L27" s="136">
        <v>22771.875</v>
      </c>
      <c r="M27" s="137">
        <v>22453.846153846156</v>
      </c>
      <c r="N27" s="137">
        <v>21555.882352941178</v>
      </c>
      <c r="O27" s="137">
        <v>21273.913043478264</v>
      </c>
      <c r="P27" s="137">
        <v>21000</v>
      </c>
      <c r="Q27" s="137">
        <v>20733.802816901411</v>
      </c>
      <c r="R27" s="137">
        <v>20475</v>
      </c>
      <c r="S27" s="137">
        <v>20223.28767123288</v>
      </c>
      <c r="T27" s="138">
        <v>19740</v>
      </c>
      <c r="U27" s="129"/>
    </row>
    <row r="28" spans="1:30" ht="23.1" customHeight="1" thickBot="1" x14ac:dyDescent="0.25">
      <c r="A28" s="6" t="str">
        <f>Москва!A29</f>
        <v>Тарифы с учетом доставки до адреса:</v>
      </c>
      <c r="B28" s="7"/>
      <c r="C28" s="8"/>
      <c r="D28" s="8"/>
      <c r="E28" s="8"/>
      <c r="F28" s="8"/>
      <c r="G28" s="8"/>
      <c r="H28" s="8"/>
      <c r="I28" s="8"/>
      <c r="J28" s="8"/>
      <c r="K28" s="8"/>
      <c r="L28" s="139"/>
      <c r="M28" s="139"/>
      <c r="N28" s="139"/>
      <c r="O28" s="139"/>
      <c r="P28" s="139"/>
      <c r="Q28" s="139"/>
      <c r="R28" s="139"/>
      <c r="S28" s="139"/>
      <c r="T28" s="139"/>
      <c r="U28" s="129"/>
    </row>
    <row r="29" spans="1:30" ht="12.75" x14ac:dyDescent="0.2">
      <c r="A29" s="113" t="s">
        <v>11</v>
      </c>
      <c r="B29" s="150">
        <v>2000</v>
      </c>
      <c r="C29" s="115">
        <v>21.873972811977911</v>
      </c>
      <c r="D29" s="115">
        <v>21.636652828396493</v>
      </c>
      <c r="E29" s="115">
        <v>21.399332844815074</v>
      </c>
      <c r="F29" s="115">
        <v>21.042143403973043</v>
      </c>
      <c r="G29" s="115">
        <v>20.815610692372601</v>
      </c>
      <c r="H29" s="115">
        <v>20.589077980772156</v>
      </c>
      <c r="I29" s="115">
        <v>20.382910347663742</v>
      </c>
      <c r="J29" s="115">
        <v>20.10109450821199</v>
      </c>
      <c r="K29" s="115">
        <v>19.868071915586182</v>
      </c>
      <c r="L29" s="140">
        <v>5946.3227061687521</v>
      </c>
      <c r="M29" s="141">
        <v>5881.808535874774</v>
      </c>
      <c r="N29" s="141">
        <v>5817.2943655807967</v>
      </c>
      <c r="O29" s="141">
        <v>5720.1943234101464</v>
      </c>
      <c r="P29" s="141">
        <v>5658.6126154022595</v>
      </c>
      <c r="Q29" s="141">
        <v>5597.0309073943727</v>
      </c>
      <c r="R29" s="141">
        <v>5540.985337228979</v>
      </c>
      <c r="S29" s="141">
        <v>5464.3752061158802</v>
      </c>
      <c r="T29" s="142">
        <v>5401.0292586059522</v>
      </c>
      <c r="U29" s="129"/>
      <c r="V29" s="50"/>
      <c r="W29" s="50"/>
      <c r="X29" s="50"/>
      <c r="Y29" s="50"/>
      <c r="Z29" s="50"/>
      <c r="AA29" s="50"/>
      <c r="AB29" s="50"/>
      <c r="AC29" s="50"/>
      <c r="AD29" s="50"/>
    </row>
    <row r="30" spans="1:30" ht="12.75" x14ac:dyDescent="0.2">
      <c r="A30" s="80" t="s">
        <v>12</v>
      </c>
      <c r="B30" s="151">
        <v>2000</v>
      </c>
      <c r="C30" s="72">
        <v>25.433772565699154</v>
      </c>
      <c r="D30" s="72">
        <v>25.196452582117747</v>
      </c>
      <c r="E30" s="72">
        <v>24.959132598536321</v>
      </c>
      <c r="F30" s="72">
        <v>24.440134077979685</v>
      </c>
      <c r="G30" s="72">
        <v>23.987068654778799</v>
      </c>
      <c r="H30" s="72">
        <v>23.534003231577913</v>
      </c>
      <c r="I30" s="72">
        <v>23.159554155566312</v>
      </c>
      <c r="J30" s="72">
        <v>22.758595054539107</v>
      </c>
      <c r="K30" s="72">
        <v>22.44205101617159</v>
      </c>
      <c r="L30" s="133">
        <v>6914.035260578411</v>
      </c>
      <c r="M30" s="134">
        <v>6849.5210902844356</v>
      </c>
      <c r="N30" s="134">
        <v>6785.0069199904565</v>
      </c>
      <c r="O30" s="134">
        <v>6643.9199435284581</v>
      </c>
      <c r="P30" s="134">
        <v>6520.7565275126835</v>
      </c>
      <c r="Q30" s="134">
        <v>6397.593111496908</v>
      </c>
      <c r="R30" s="134">
        <v>6295.8011296685127</v>
      </c>
      <c r="S30" s="134">
        <v>6186.8025390980092</v>
      </c>
      <c r="T30" s="135">
        <v>6100.7517325515</v>
      </c>
      <c r="U30" s="129"/>
      <c r="V30" s="50"/>
      <c r="W30" s="50"/>
      <c r="X30" s="50"/>
      <c r="Y30" s="50"/>
      <c r="Z30" s="50"/>
      <c r="AA30" s="50"/>
      <c r="AB30" s="50"/>
      <c r="AC30" s="50"/>
      <c r="AD30" s="50"/>
    </row>
    <row r="31" spans="1:30" ht="12.75" x14ac:dyDescent="0.2">
      <c r="A31" s="81" t="s">
        <v>13</v>
      </c>
      <c r="B31" s="152">
        <v>2000</v>
      </c>
      <c r="C31" s="5">
        <v>21.873972811977911</v>
      </c>
      <c r="D31" s="5">
        <v>21.636652828396493</v>
      </c>
      <c r="E31" s="5">
        <v>21.399332844815074</v>
      </c>
      <c r="F31" s="5">
        <v>21.042143403973043</v>
      </c>
      <c r="G31" s="5">
        <v>20.815610692372601</v>
      </c>
      <c r="H31" s="5">
        <v>20.589077980772156</v>
      </c>
      <c r="I31" s="5">
        <v>20.382910347663742</v>
      </c>
      <c r="J31" s="5">
        <v>20.10109450821199</v>
      </c>
      <c r="K31" s="5">
        <v>19.868071915586182</v>
      </c>
      <c r="L31" s="143">
        <v>5946.3227061687521</v>
      </c>
      <c r="M31" s="144">
        <v>5881.808535874774</v>
      </c>
      <c r="N31" s="144">
        <v>5817.2943655807967</v>
      </c>
      <c r="O31" s="144">
        <v>5720.1943234101464</v>
      </c>
      <c r="P31" s="144">
        <v>5658.6126154022595</v>
      </c>
      <c r="Q31" s="144">
        <v>5597.0309073943727</v>
      </c>
      <c r="R31" s="144">
        <v>5540.985337228979</v>
      </c>
      <c r="S31" s="144">
        <v>5464.3752061158802</v>
      </c>
      <c r="T31" s="145">
        <v>5401.0292586059522</v>
      </c>
      <c r="U31" s="129"/>
      <c r="V31" s="50"/>
      <c r="W31" s="50"/>
      <c r="X31" s="50"/>
      <c r="Y31" s="50"/>
      <c r="Z31" s="50"/>
      <c r="AA31" s="50"/>
      <c r="AB31" s="50"/>
      <c r="AC31" s="50"/>
      <c r="AD31" s="50"/>
    </row>
    <row r="32" spans="1:30" ht="12.75" x14ac:dyDescent="0.2">
      <c r="A32" s="80" t="s">
        <v>185</v>
      </c>
      <c r="B32" s="151">
        <v>2000</v>
      </c>
      <c r="C32" s="72">
        <v>23.060572729884992</v>
      </c>
      <c r="D32" s="72">
        <v>22.823252746303574</v>
      </c>
      <c r="E32" s="72">
        <v>22.585932762722159</v>
      </c>
      <c r="F32" s="72">
        <v>22.174806961975253</v>
      </c>
      <c r="G32" s="72">
        <v>21.721741538774367</v>
      </c>
      <c r="H32" s="72">
        <v>21.268676115573477</v>
      </c>
      <c r="I32" s="72">
        <v>21.023674303333571</v>
      </c>
      <c r="J32" s="72">
        <v>20.714363865056711</v>
      </c>
      <c r="K32" s="72">
        <v>20.462067092644357</v>
      </c>
      <c r="L32" s="133">
        <v>6268.8935576386375</v>
      </c>
      <c r="M32" s="134">
        <v>6204.3793873446602</v>
      </c>
      <c r="N32" s="134">
        <v>6139.865217050683</v>
      </c>
      <c r="O32" s="134">
        <v>6028.1028634495824</v>
      </c>
      <c r="P32" s="134">
        <v>5904.9394474338078</v>
      </c>
      <c r="Q32" s="134">
        <v>5781.7760314180323</v>
      </c>
      <c r="R32" s="134">
        <v>5715.1735970227192</v>
      </c>
      <c r="S32" s="134">
        <v>5631.0892060348342</v>
      </c>
      <c r="T32" s="135">
        <v>5562.5036756703093</v>
      </c>
      <c r="U32" s="129"/>
      <c r="V32" s="50"/>
      <c r="W32" s="50"/>
      <c r="X32" s="50"/>
      <c r="Y32" s="50"/>
      <c r="Z32" s="50"/>
      <c r="AA32" s="50"/>
      <c r="AB32" s="50"/>
      <c r="AC32" s="50"/>
      <c r="AD32" s="50"/>
    </row>
    <row r="33" spans="1:30" ht="12.75" x14ac:dyDescent="0.2">
      <c r="A33" s="81" t="s">
        <v>14</v>
      </c>
      <c r="B33" s="152">
        <v>2000</v>
      </c>
      <c r="C33" s="5">
        <v>21.873972811977911</v>
      </c>
      <c r="D33" s="5">
        <v>26.714036293322849</v>
      </c>
      <c r="E33" s="5">
        <v>21.399332844815074</v>
      </c>
      <c r="F33" s="5">
        <v>21.042143403973043</v>
      </c>
      <c r="G33" s="5">
        <v>20.815610692372601</v>
      </c>
      <c r="H33" s="5">
        <v>20.589077980772156</v>
      </c>
      <c r="I33" s="5">
        <v>20.382910347663742</v>
      </c>
      <c r="J33" s="5">
        <v>20.10109450821199</v>
      </c>
      <c r="K33" s="5">
        <v>19.868071915586182</v>
      </c>
      <c r="L33" s="143">
        <v>5946.3227061687521</v>
      </c>
      <c r="M33" s="144">
        <v>7262.068118573201</v>
      </c>
      <c r="N33" s="144">
        <v>5817.2943655807967</v>
      </c>
      <c r="O33" s="144">
        <v>5720.1943234101464</v>
      </c>
      <c r="P33" s="144">
        <v>5658.6126154022595</v>
      </c>
      <c r="Q33" s="144">
        <v>5597.0309073943727</v>
      </c>
      <c r="R33" s="144">
        <v>5540.985337228979</v>
      </c>
      <c r="S33" s="144">
        <v>5464.3752061158802</v>
      </c>
      <c r="T33" s="145">
        <v>5401.0292586059522</v>
      </c>
      <c r="U33" s="129"/>
      <c r="V33" s="50"/>
      <c r="W33" s="50"/>
      <c r="X33" s="50"/>
      <c r="Y33" s="50"/>
      <c r="Z33" s="50"/>
      <c r="AA33" s="50"/>
      <c r="AB33" s="50"/>
      <c r="AC33" s="50"/>
      <c r="AD33" s="50"/>
    </row>
    <row r="34" spans="1:30" ht="12.75" x14ac:dyDescent="0.2">
      <c r="A34" s="80" t="s">
        <v>15</v>
      </c>
      <c r="B34" s="151">
        <v>2000</v>
      </c>
      <c r="C34" s="72">
        <v>26.620372483606239</v>
      </c>
      <c r="D34" s="72">
        <v>25.520070741546945</v>
      </c>
      <c r="E34" s="72">
        <v>26.145732516443399</v>
      </c>
      <c r="F34" s="72">
        <v>25.572797635981896</v>
      </c>
      <c r="G34" s="72">
        <v>25.119732212781017</v>
      </c>
      <c r="H34" s="72">
        <v>24.666666789580123</v>
      </c>
      <c r="I34" s="72">
        <v>24.227494081682689</v>
      </c>
      <c r="J34" s="72">
        <v>23.780710649280302</v>
      </c>
      <c r="K34" s="72">
        <v>23.432042977935208</v>
      </c>
      <c r="L34" s="133">
        <v>7236.6061120482973</v>
      </c>
      <c r="M34" s="134">
        <v>6937.4949588671307</v>
      </c>
      <c r="N34" s="134">
        <v>7107.577771460341</v>
      </c>
      <c r="O34" s="134">
        <v>6951.8284835678942</v>
      </c>
      <c r="P34" s="134">
        <v>6828.6650675521205</v>
      </c>
      <c r="Q34" s="134">
        <v>6705.5016515363441</v>
      </c>
      <c r="R34" s="134">
        <v>6586.1148959914108</v>
      </c>
      <c r="S34" s="134">
        <v>6464.6592056295976</v>
      </c>
      <c r="T34" s="135">
        <v>6369.8757609920958</v>
      </c>
      <c r="U34" s="129"/>
      <c r="V34" s="50"/>
      <c r="W34" s="50"/>
      <c r="X34" s="50"/>
      <c r="Y34" s="50"/>
      <c r="Z34" s="50"/>
      <c r="AA34" s="50"/>
      <c r="AB34" s="50"/>
      <c r="AC34" s="50"/>
      <c r="AD34" s="50"/>
    </row>
    <row r="35" spans="1:30" ht="12.75" x14ac:dyDescent="0.2">
      <c r="A35" s="81" t="s">
        <v>16</v>
      </c>
      <c r="B35" s="152">
        <v>2000</v>
      </c>
      <c r="C35" s="5">
        <v>26.620372483606239</v>
      </c>
      <c r="D35" s="5">
        <v>25.520070741546945</v>
      </c>
      <c r="E35" s="5">
        <v>26.145732516443399</v>
      </c>
      <c r="F35" s="5">
        <v>25.572797635981896</v>
      </c>
      <c r="G35" s="5">
        <v>25.119732212781017</v>
      </c>
      <c r="H35" s="5">
        <v>24.666666789580123</v>
      </c>
      <c r="I35" s="5">
        <v>24.227494081682689</v>
      </c>
      <c r="J35" s="5">
        <v>23.780710649280302</v>
      </c>
      <c r="K35" s="5">
        <v>23.432042977935208</v>
      </c>
      <c r="L35" s="143">
        <v>7236.6061120482973</v>
      </c>
      <c r="M35" s="144">
        <v>6937.4949588671307</v>
      </c>
      <c r="N35" s="144">
        <v>7107.577771460341</v>
      </c>
      <c r="O35" s="144">
        <v>6951.8284835678942</v>
      </c>
      <c r="P35" s="144">
        <v>6828.6650675521205</v>
      </c>
      <c r="Q35" s="144">
        <v>6705.5016515363441</v>
      </c>
      <c r="R35" s="144">
        <v>6586.1148959914108</v>
      </c>
      <c r="S35" s="144">
        <v>6464.6592056295976</v>
      </c>
      <c r="T35" s="145">
        <v>6369.8757609920958</v>
      </c>
      <c r="U35" s="129"/>
      <c r="V35" s="50"/>
      <c r="W35" s="50"/>
      <c r="X35" s="50"/>
      <c r="Y35" s="50"/>
      <c r="Z35" s="50"/>
      <c r="AA35" s="50"/>
      <c r="AB35" s="50"/>
      <c r="AC35" s="50"/>
      <c r="AD35" s="50"/>
    </row>
    <row r="36" spans="1:30" ht="12.75" x14ac:dyDescent="0.2">
      <c r="A36" s="80" t="s">
        <v>17</v>
      </c>
      <c r="B36" s="151">
        <v>2000</v>
      </c>
      <c r="C36" s="72">
        <v>26.620372483606239</v>
      </c>
      <c r="D36" s="72">
        <v>25.520070741546945</v>
      </c>
      <c r="E36" s="72">
        <v>26.145732516443399</v>
      </c>
      <c r="F36" s="72">
        <v>25.572797635981896</v>
      </c>
      <c r="G36" s="72">
        <v>25.119732212781017</v>
      </c>
      <c r="H36" s="72">
        <v>24.666666789580123</v>
      </c>
      <c r="I36" s="72">
        <v>24.227494081682689</v>
      </c>
      <c r="J36" s="72">
        <v>23.780710649280302</v>
      </c>
      <c r="K36" s="72">
        <v>23.432042977935208</v>
      </c>
      <c r="L36" s="133">
        <v>7236.6061120482973</v>
      </c>
      <c r="M36" s="134">
        <v>6937.4949588671307</v>
      </c>
      <c r="N36" s="134">
        <v>7107.577771460341</v>
      </c>
      <c r="O36" s="134">
        <v>6951.8284835678942</v>
      </c>
      <c r="P36" s="134">
        <v>6828.6650675521205</v>
      </c>
      <c r="Q36" s="134">
        <v>6705.5016515363441</v>
      </c>
      <c r="R36" s="134">
        <v>6586.1148959914108</v>
      </c>
      <c r="S36" s="134">
        <v>6464.6592056295976</v>
      </c>
      <c r="T36" s="135">
        <v>6369.8757609920958</v>
      </c>
      <c r="U36" s="129"/>
      <c r="V36" s="50"/>
      <c r="W36" s="50"/>
      <c r="X36" s="50"/>
      <c r="Y36" s="50"/>
      <c r="Z36" s="50"/>
      <c r="AA36" s="50"/>
      <c r="AB36" s="50"/>
      <c r="AC36" s="50"/>
      <c r="AD36" s="50"/>
    </row>
    <row r="37" spans="1:30" ht="12.75" x14ac:dyDescent="0.2">
      <c r="A37" s="81" t="s">
        <v>18</v>
      </c>
      <c r="B37" s="152">
        <v>4000</v>
      </c>
      <c r="C37" s="5">
        <v>26.620372483606239</v>
      </c>
      <c r="D37" s="5">
        <v>25.520070741546945</v>
      </c>
      <c r="E37" s="5">
        <v>26.145732516443399</v>
      </c>
      <c r="F37" s="5">
        <v>25.572797635981896</v>
      </c>
      <c r="G37" s="5">
        <v>25.119732212781017</v>
      </c>
      <c r="H37" s="5">
        <v>24.666666789580123</v>
      </c>
      <c r="I37" s="5">
        <v>24.227494081682689</v>
      </c>
      <c r="J37" s="5">
        <v>23.780710649280302</v>
      </c>
      <c r="K37" s="5">
        <v>23.432042977935208</v>
      </c>
      <c r="L37" s="143">
        <v>7236.6061120482973</v>
      </c>
      <c r="M37" s="144">
        <v>6937.4949588671307</v>
      </c>
      <c r="N37" s="144">
        <v>7107.577771460341</v>
      </c>
      <c r="O37" s="144">
        <v>6951.8284835678942</v>
      </c>
      <c r="P37" s="144">
        <v>6828.6650675521205</v>
      </c>
      <c r="Q37" s="144">
        <v>6705.5016515363441</v>
      </c>
      <c r="R37" s="144">
        <v>6586.1148959914108</v>
      </c>
      <c r="S37" s="144">
        <v>6464.6592056295976</v>
      </c>
      <c r="T37" s="145">
        <v>6369.8757609920958</v>
      </c>
      <c r="U37" s="129"/>
      <c r="V37" s="50"/>
      <c r="W37" s="50"/>
      <c r="X37" s="50"/>
      <c r="Y37" s="50"/>
      <c r="Z37" s="50"/>
      <c r="AA37" s="50"/>
      <c r="AB37" s="50"/>
      <c r="AC37" s="50"/>
      <c r="AD37" s="50"/>
    </row>
    <row r="38" spans="1:30" ht="12.75" x14ac:dyDescent="0.2">
      <c r="A38" s="80" t="s">
        <v>19</v>
      </c>
      <c r="B38" s="151">
        <v>6000</v>
      </c>
      <c r="C38" s="72">
        <v>44.419371252212471</v>
      </c>
      <c r="D38" s="72">
        <v>43.232771334305404</v>
      </c>
      <c r="E38" s="72">
        <v>42.046171416398302</v>
      </c>
      <c r="F38" s="72">
        <v>39.844358466809808</v>
      </c>
      <c r="G38" s="72">
        <v>38.711694908807601</v>
      </c>
      <c r="H38" s="72">
        <v>38.258629485606711</v>
      </c>
      <c r="I38" s="72">
        <v>37.042773195079178</v>
      </c>
      <c r="J38" s="72">
        <v>36.046097786174705</v>
      </c>
      <c r="K38" s="72">
        <v>35.311946519098619</v>
      </c>
      <c r="L38" s="133">
        <v>12075.168884096594</v>
      </c>
      <c r="M38" s="134">
        <v>11752.598032626709</v>
      </c>
      <c r="N38" s="134">
        <v>11430.027181156818</v>
      </c>
      <c r="O38" s="134">
        <v>10831.476088064803</v>
      </c>
      <c r="P38" s="134">
        <v>10523.567548025367</v>
      </c>
      <c r="Q38" s="134">
        <v>10400.404132009589</v>
      </c>
      <c r="R38" s="134">
        <v>10069.880091866185</v>
      </c>
      <c r="S38" s="134">
        <v>9798.939204008655</v>
      </c>
      <c r="T38" s="135">
        <v>9599.3641022792381</v>
      </c>
      <c r="U38" s="129"/>
      <c r="V38" s="50"/>
      <c r="W38" s="50"/>
      <c r="X38" s="50"/>
      <c r="Y38" s="50"/>
      <c r="Z38" s="50"/>
      <c r="AA38" s="50"/>
      <c r="AB38" s="50"/>
      <c r="AC38" s="50"/>
      <c r="AD38" s="50"/>
    </row>
    <row r="39" spans="1:30" ht="12.75" x14ac:dyDescent="0.2">
      <c r="A39" s="81" t="s">
        <v>20</v>
      </c>
      <c r="B39" s="152">
        <v>2000</v>
      </c>
      <c r="C39" s="5">
        <v>23.060572729884992</v>
      </c>
      <c r="D39" s="5">
        <v>22.823252746303574</v>
      </c>
      <c r="E39" s="5">
        <v>22.585932762722159</v>
      </c>
      <c r="F39" s="5">
        <v>22.174806961975253</v>
      </c>
      <c r="G39" s="5">
        <v>21.721741538774367</v>
      </c>
      <c r="H39" s="5">
        <v>21.268676115573477</v>
      </c>
      <c r="I39" s="5">
        <v>21.023674303333571</v>
      </c>
      <c r="J39" s="5">
        <v>20.714363865056711</v>
      </c>
      <c r="K39" s="5">
        <v>20.462067092644357</v>
      </c>
      <c r="L39" s="143">
        <v>6268.8935576386375</v>
      </c>
      <c r="M39" s="144">
        <v>6204.3793873446602</v>
      </c>
      <c r="N39" s="144">
        <v>6139.865217050683</v>
      </c>
      <c r="O39" s="144">
        <v>6028.1028634495824</v>
      </c>
      <c r="P39" s="144">
        <v>5904.9394474338078</v>
      </c>
      <c r="Q39" s="144">
        <v>5781.7760314180323</v>
      </c>
      <c r="R39" s="144">
        <v>5715.1735970227192</v>
      </c>
      <c r="S39" s="144">
        <v>5631.0892060348342</v>
      </c>
      <c r="T39" s="145">
        <v>5562.5036756703093</v>
      </c>
      <c r="U39" s="129"/>
      <c r="V39" s="50"/>
      <c r="W39" s="50"/>
      <c r="X39" s="50"/>
      <c r="Y39" s="50"/>
      <c r="Z39" s="50"/>
      <c r="AA39" s="50"/>
      <c r="AB39" s="50"/>
      <c r="AC39" s="50"/>
      <c r="AD39" s="50"/>
    </row>
    <row r="40" spans="1:30" ht="12.75" x14ac:dyDescent="0.2">
      <c r="A40" s="80" t="s">
        <v>21</v>
      </c>
      <c r="B40" s="151">
        <v>2000</v>
      </c>
      <c r="C40" s="72">
        <v>21.873972811977911</v>
      </c>
      <c r="D40" s="72">
        <v>21.636652828396493</v>
      </c>
      <c r="E40" s="72">
        <v>21.399332844815074</v>
      </c>
      <c r="F40" s="72">
        <v>21.042143403973043</v>
      </c>
      <c r="G40" s="72">
        <v>20.815610692372601</v>
      </c>
      <c r="H40" s="72">
        <v>20.589077980772156</v>
      </c>
      <c r="I40" s="72">
        <v>20.382910347663742</v>
      </c>
      <c r="J40" s="72">
        <v>20.10109450821199</v>
      </c>
      <c r="K40" s="72">
        <v>19.868071915586182</v>
      </c>
      <c r="L40" s="133">
        <v>5946.3227061687521</v>
      </c>
      <c r="M40" s="134">
        <v>5881.808535874774</v>
      </c>
      <c r="N40" s="134">
        <v>5817.2943655807967</v>
      </c>
      <c r="O40" s="134">
        <v>5720.1943234101464</v>
      </c>
      <c r="P40" s="134">
        <v>5658.6126154022595</v>
      </c>
      <c r="Q40" s="134">
        <v>5597.0309073943727</v>
      </c>
      <c r="R40" s="134">
        <v>5540.985337228979</v>
      </c>
      <c r="S40" s="134">
        <v>5464.3752061158802</v>
      </c>
      <c r="T40" s="135">
        <v>5401.0292586059522</v>
      </c>
      <c r="U40" s="129"/>
      <c r="V40" s="50"/>
      <c r="W40" s="50"/>
      <c r="X40" s="50"/>
      <c r="Y40" s="50"/>
      <c r="Z40" s="50"/>
      <c r="AA40" s="50"/>
      <c r="AB40" s="50"/>
      <c r="AC40" s="50"/>
      <c r="AD40" s="50"/>
    </row>
    <row r="41" spans="1:30" ht="12.75" x14ac:dyDescent="0.2">
      <c r="A41" s="81" t="s">
        <v>22</v>
      </c>
      <c r="B41" s="152">
        <v>2000</v>
      </c>
      <c r="C41" s="5">
        <v>23.060572729884992</v>
      </c>
      <c r="D41" s="5">
        <v>22.823252746303574</v>
      </c>
      <c r="E41" s="5">
        <v>22.585932762722159</v>
      </c>
      <c r="F41" s="5">
        <v>22.174806961975253</v>
      </c>
      <c r="G41" s="5">
        <v>21.721741538774367</v>
      </c>
      <c r="H41" s="5">
        <v>21.268676115573477</v>
      </c>
      <c r="I41" s="5">
        <v>21.023674303333571</v>
      </c>
      <c r="J41" s="5">
        <v>20.714363865056711</v>
      </c>
      <c r="K41" s="5">
        <v>20.462067092644357</v>
      </c>
      <c r="L41" s="143">
        <v>6268.8935576386375</v>
      </c>
      <c r="M41" s="144">
        <v>6204.3793873446602</v>
      </c>
      <c r="N41" s="144">
        <v>6139.865217050683</v>
      </c>
      <c r="O41" s="144">
        <v>6028.1028634495824</v>
      </c>
      <c r="P41" s="144">
        <v>5904.9394474338078</v>
      </c>
      <c r="Q41" s="144">
        <v>5781.7760314180323</v>
      </c>
      <c r="R41" s="144">
        <v>5715.1735970227192</v>
      </c>
      <c r="S41" s="144">
        <v>5631.0892060348342</v>
      </c>
      <c r="T41" s="145">
        <v>5562.5036756703093</v>
      </c>
      <c r="U41" s="129"/>
      <c r="V41" s="50"/>
      <c r="W41" s="50"/>
      <c r="X41" s="50"/>
      <c r="Y41" s="50"/>
      <c r="Z41" s="50"/>
      <c r="AA41" s="50"/>
      <c r="AB41" s="50"/>
      <c r="AC41" s="50"/>
      <c r="AD41" s="50"/>
    </row>
    <row r="42" spans="1:30" ht="12.75" x14ac:dyDescent="0.2">
      <c r="A42" s="80" t="s">
        <v>23</v>
      </c>
      <c r="B42" s="151">
        <v>2000</v>
      </c>
      <c r="C42" s="72">
        <v>26.620372483606239</v>
      </c>
      <c r="D42" s="72">
        <v>25.520070741546945</v>
      </c>
      <c r="E42" s="72">
        <v>26.145732516443399</v>
      </c>
      <c r="F42" s="72">
        <v>25.572797635981896</v>
      </c>
      <c r="G42" s="72">
        <v>25.119732212781017</v>
      </c>
      <c r="H42" s="72">
        <v>24.666666789580123</v>
      </c>
      <c r="I42" s="72">
        <v>24.227494081682689</v>
      </c>
      <c r="J42" s="72">
        <v>23.780710649280302</v>
      </c>
      <c r="K42" s="72">
        <v>23.432042977935208</v>
      </c>
      <c r="L42" s="133">
        <v>7236.6061120482973</v>
      </c>
      <c r="M42" s="134">
        <v>6937.4949588671307</v>
      </c>
      <c r="N42" s="134">
        <v>7107.577771460341</v>
      </c>
      <c r="O42" s="134">
        <v>6951.8284835678942</v>
      </c>
      <c r="P42" s="134">
        <v>6828.6650675521205</v>
      </c>
      <c r="Q42" s="134">
        <v>6705.5016515363441</v>
      </c>
      <c r="R42" s="134">
        <v>6586.1148959914108</v>
      </c>
      <c r="S42" s="134">
        <v>6464.6592056295976</v>
      </c>
      <c r="T42" s="135">
        <v>6369.8757609920958</v>
      </c>
      <c r="U42" s="129"/>
      <c r="V42" s="50"/>
      <c r="W42" s="50"/>
      <c r="X42" s="50"/>
      <c r="Y42" s="50"/>
      <c r="Z42" s="50"/>
      <c r="AA42" s="50"/>
      <c r="AB42" s="50"/>
      <c r="AC42" s="50"/>
      <c r="AD42" s="50"/>
    </row>
    <row r="43" spans="1:30" ht="12.75" x14ac:dyDescent="0.2">
      <c r="A43" s="81" t="s">
        <v>141</v>
      </c>
      <c r="B43" s="152">
        <v>2000</v>
      </c>
      <c r="C43" s="5">
        <v>26.620372483606239</v>
      </c>
      <c r="D43" s="5">
        <v>25.520070741546945</v>
      </c>
      <c r="E43" s="5">
        <v>26.145732516443399</v>
      </c>
      <c r="F43" s="5">
        <v>25.572797635981896</v>
      </c>
      <c r="G43" s="5">
        <v>25.119732212781017</v>
      </c>
      <c r="H43" s="5">
        <v>24.666666789580123</v>
      </c>
      <c r="I43" s="5">
        <v>24.227494081682689</v>
      </c>
      <c r="J43" s="5">
        <v>23.780710649280302</v>
      </c>
      <c r="K43" s="5">
        <v>23.432042977935208</v>
      </c>
      <c r="L43" s="143">
        <v>7236.6061120482973</v>
      </c>
      <c r="M43" s="144">
        <v>6937.4949588671307</v>
      </c>
      <c r="N43" s="144">
        <v>7107.577771460341</v>
      </c>
      <c r="O43" s="144">
        <v>6951.8284835678942</v>
      </c>
      <c r="P43" s="144">
        <v>6828.6650675521205</v>
      </c>
      <c r="Q43" s="144">
        <v>6705.5016515363441</v>
      </c>
      <c r="R43" s="144">
        <v>6586.1148959914108</v>
      </c>
      <c r="S43" s="144">
        <v>6464.6592056295976</v>
      </c>
      <c r="T43" s="145">
        <v>6369.8757609920958</v>
      </c>
      <c r="U43" s="129"/>
      <c r="V43" s="50"/>
      <c r="W43" s="50"/>
      <c r="X43" s="50"/>
      <c r="Y43" s="50"/>
      <c r="Z43" s="50"/>
      <c r="AA43" s="50"/>
      <c r="AB43" s="50"/>
      <c r="AC43" s="50"/>
      <c r="AD43" s="50"/>
    </row>
    <row r="44" spans="1:30" ht="12.75" x14ac:dyDescent="0.2">
      <c r="A44" s="80" t="s">
        <v>24</v>
      </c>
      <c r="B44" s="151">
        <v>2000</v>
      </c>
      <c r="C44" s="72">
        <v>23.060572729884992</v>
      </c>
      <c r="D44" s="72">
        <v>22.823252746303574</v>
      </c>
      <c r="E44" s="72">
        <v>22.585932762722159</v>
      </c>
      <c r="F44" s="72">
        <v>22.174806961975253</v>
      </c>
      <c r="G44" s="72">
        <v>21.721741538774367</v>
      </c>
      <c r="H44" s="72">
        <v>21.268676115573477</v>
      </c>
      <c r="I44" s="72">
        <v>21.023674303333571</v>
      </c>
      <c r="J44" s="72">
        <v>20.714363865056711</v>
      </c>
      <c r="K44" s="72">
        <v>20.462067092644357</v>
      </c>
      <c r="L44" s="133">
        <v>6268.8935576386375</v>
      </c>
      <c r="M44" s="134">
        <v>6204.3793873446602</v>
      </c>
      <c r="N44" s="134">
        <v>6139.865217050683</v>
      </c>
      <c r="O44" s="134">
        <v>6028.1028634495824</v>
      </c>
      <c r="P44" s="134">
        <v>5904.9394474338078</v>
      </c>
      <c r="Q44" s="134">
        <v>5781.7760314180323</v>
      </c>
      <c r="R44" s="134">
        <v>5715.1735970227192</v>
      </c>
      <c r="S44" s="134">
        <v>5631.0892060348342</v>
      </c>
      <c r="T44" s="135">
        <v>5562.5036756703093</v>
      </c>
      <c r="U44" s="129"/>
      <c r="V44" s="50"/>
      <c r="W44" s="50"/>
      <c r="X44" s="50"/>
      <c r="Y44" s="50"/>
      <c r="Z44" s="50"/>
      <c r="AA44" s="50"/>
      <c r="AB44" s="50"/>
      <c r="AC44" s="50"/>
      <c r="AD44" s="50"/>
    </row>
    <row r="45" spans="1:30" ht="12.75" x14ac:dyDescent="0.2">
      <c r="A45" s="81" t="s">
        <v>25</v>
      </c>
      <c r="B45" s="152">
        <v>2000</v>
      </c>
      <c r="C45" s="5">
        <v>21.873972811977911</v>
      </c>
      <c r="D45" s="5">
        <v>21.636652828396493</v>
      </c>
      <c r="E45" s="5">
        <v>21.399332844815074</v>
      </c>
      <c r="F45" s="5">
        <v>21.042143403973043</v>
      </c>
      <c r="G45" s="5">
        <v>20.815610692372601</v>
      </c>
      <c r="H45" s="5">
        <v>20.589077980772156</v>
      </c>
      <c r="I45" s="5">
        <v>20.382910347663742</v>
      </c>
      <c r="J45" s="5">
        <v>20.10109450821199</v>
      </c>
      <c r="K45" s="5">
        <v>19.868071915586182</v>
      </c>
      <c r="L45" s="143">
        <v>5946.3227061687521</v>
      </c>
      <c r="M45" s="144">
        <v>5881.808535874774</v>
      </c>
      <c r="N45" s="144">
        <v>5817.2943655807967</v>
      </c>
      <c r="O45" s="144">
        <v>5720.1943234101464</v>
      </c>
      <c r="P45" s="144">
        <v>5658.6126154022595</v>
      </c>
      <c r="Q45" s="144">
        <v>5597.0309073943727</v>
      </c>
      <c r="R45" s="144">
        <v>5540.985337228979</v>
      </c>
      <c r="S45" s="144">
        <v>5464.3752061158802</v>
      </c>
      <c r="T45" s="145">
        <v>5401.0292586059522</v>
      </c>
      <c r="U45" s="129"/>
      <c r="V45" s="50"/>
      <c r="W45" s="50"/>
      <c r="X45" s="50"/>
      <c r="Y45" s="50"/>
      <c r="Z45" s="50"/>
      <c r="AA45" s="50"/>
      <c r="AB45" s="50"/>
      <c r="AC45" s="50"/>
      <c r="AD45" s="50"/>
    </row>
    <row r="46" spans="1:30" ht="12.75" x14ac:dyDescent="0.2">
      <c r="A46" s="80" t="s">
        <v>26</v>
      </c>
      <c r="B46" s="151">
        <v>2000</v>
      </c>
      <c r="C46" s="72">
        <v>26.620372483606239</v>
      </c>
      <c r="D46" s="72">
        <v>25.520070741546945</v>
      </c>
      <c r="E46" s="72">
        <v>26.145732516443399</v>
      </c>
      <c r="F46" s="72">
        <v>25.572797635981896</v>
      </c>
      <c r="G46" s="72">
        <v>25.119732212781017</v>
      </c>
      <c r="H46" s="72">
        <v>24.666666789580123</v>
      </c>
      <c r="I46" s="72">
        <v>24.227494081682689</v>
      </c>
      <c r="J46" s="72">
        <v>23.780710649280302</v>
      </c>
      <c r="K46" s="72">
        <v>23.432042977935208</v>
      </c>
      <c r="L46" s="133">
        <v>7236.6061120482973</v>
      </c>
      <c r="M46" s="134">
        <v>6937.4949588671307</v>
      </c>
      <c r="N46" s="134">
        <v>7107.577771460341</v>
      </c>
      <c r="O46" s="134">
        <v>6951.8284835678942</v>
      </c>
      <c r="P46" s="134">
        <v>6828.6650675521205</v>
      </c>
      <c r="Q46" s="134">
        <v>6705.5016515363441</v>
      </c>
      <c r="R46" s="134">
        <v>6586.1148959914108</v>
      </c>
      <c r="S46" s="134">
        <v>6464.6592056295976</v>
      </c>
      <c r="T46" s="135">
        <v>6369.8757609920958</v>
      </c>
      <c r="U46" s="129"/>
      <c r="V46" s="50"/>
      <c r="W46" s="50"/>
      <c r="X46" s="50"/>
      <c r="Y46" s="50"/>
      <c r="Z46" s="50"/>
      <c r="AA46" s="50"/>
      <c r="AB46" s="50"/>
      <c r="AC46" s="50"/>
      <c r="AD46" s="50"/>
    </row>
    <row r="47" spans="1:30" ht="12.75" x14ac:dyDescent="0.2">
      <c r="A47" s="81" t="s">
        <v>27</v>
      </c>
      <c r="B47" s="152">
        <v>2000</v>
      </c>
      <c r="C47" s="5">
        <v>25.433772565699154</v>
      </c>
      <c r="D47" s="5">
        <v>25.196452582117747</v>
      </c>
      <c r="E47" s="5">
        <v>24.959132598536321</v>
      </c>
      <c r="F47" s="5">
        <v>24.440134077979685</v>
      </c>
      <c r="G47" s="5">
        <v>23.987068654778799</v>
      </c>
      <c r="H47" s="5">
        <v>23.534003231577913</v>
      </c>
      <c r="I47" s="5">
        <v>23.159554155566312</v>
      </c>
      <c r="J47" s="5">
        <v>22.758595054539107</v>
      </c>
      <c r="K47" s="5">
        <v>22.44205101617159</v>
      </c>
      <c r="L47" s="143">
        <v>6914.035260578411</v>
      </c>
      <c r="M47" s="144">
        <v>6849.5210902844356</v>
      </c>
      <c r="N47" s="144">
        <v>6785.0069199904565</v>
      </c>
      <c r="O47" s="144">
        <v>6643.9199435284581</v>
      </c>
      <c r="P47" s="144">
        <v>6520.7565275126835</v>
      </c>
      <c r="Q47" s="144">
        <v>6397.593111496908</v>
      </c>
      <c r="R47" s="144">
        <v>6295.8011296685127</v>
      </c>
      <c r="S47" s="144">
        <v>6186.8025390980092</v>
      </c>
      <c r="T47" s="145">
        <v>6100.7517325515</v>
      </c>
      <c r="U47" s="129"/>
      <c r="V47" s="50"/>
      <c r="W47" s="50"/>
      <c r="X47" s="50"/>
      <c r="Y47" s="50"/>
      <c r="Z47" s="50"/>
      <c r="AA47" s="50"/>
      <c r="AB47" s="50"/>
      <c r="AC47" s="50"/>
      <c r="AD47" s="50"/>
    </row>
    <row r="48" spans="1:30" ht="12.75" x14ac:dyDescent="0.2">
      <c r="A48" s="80" t="s">
        <v>28</v>
      </c>
      <c r="B48" s="151">
        <v>2000</v>
      </c>
      <c r="C48" s="72">
        <v>23.060572729884992</v>
      </c>
      <c r="D48" s="72">
        <v>22.823252746303574</v>
      </c>
      <c r="E48" s="72">
        <v>22.585932762722159</v>
      </c>
      <c r="F48" s="72">
        <v>22.174806961975253</v>
      </c>
      <c r="G48" s="72">
        <v>21.721741538774367</v>
      </c>
      <c r="H48" s="72">
        <v>21.268676115573477</v>
      </c>
      <c r="I48" s="72">
        <v>21.023674303333571</v>
      </c>
      <c r="J48" s="72">
        <v>20.714363865056711</v>
      </c>
      <c r="K48" s="72">
        <v>20.462067092644357</v>
      </c>
      <c r="L48" s="133">
        <v>6268.8935576386375</v>
      </c>
      <c r="M48" s="134">
        <v>6204.3793873446602</v>
      </c>
      <c r="N48" s="134">
        <v>6139.865217050683</v>
      </c>
      <c r="O48" s="134">
        <v>6028.1028634495824</v>
      </c>
      <c r="P48" s="134">
        <v>5904.9394474338078</v>
      </c>
      <c r="Q48" s="134">
        <v>5781.7760314180323</v>
      </c>
      <c r="R48" s="134">
        <v>5715.1735970227192</v>
      </c>
      <c r="S48" s="134">
        <v>5631.0892060348342</v>
      </c>
      <c r="T48" s="135">
        <v>5562.5036756703093</v>
      </c>
      <c r="U48" s="129"/>
      <c r="V48" s="50"/>
      <c r="W48" s="50"/>
      <c r="X48" s="50"/>
      <c r="Y48" s="50"/>
      <c r="Z48" s="50"/>
      <c r="AA48" s="50"/>
      <c r="AB48" s="50"/>
      <c r="AC48" s="50"/>
      <c r="AD48" s="50"/>
    </row>
    <row r="49" spans="1:30" ht="12.75" x14ac:dyDescent="0.2">
      <c r="A49" s="81" t="s">
        <v>29</v>
      </c>
      <c r="B49" s="152">
        <v>2000</v>
      </c>
      <c r="C49" s="5">
        <v>21.873972811977911</v>
      </c>
      <c r="D49" s="5">
        <v>21.636652828396493</v>
      </c>
      <c r="E49" s="5">
        <v>21.399332844815074</v>
      </c>
      <c r="F49" s="5">
        <v>21.042143403973043</v>
      </c>
      <c r="G49" s="5">
        <v>20.815610692372601</v>
      </c>
      <c r="H49" s="5">
        <v>20.589077980772156</v>
      </c>
      <c r="I49" s="5">
        <v>20.382910347663742</v>
      </c>
      <c r="J49" s="5">
        <v>20.10109450821199</v>
      </c>
      <c r="K49" s="5">
        <v>19.868071915586182</v>
      </c>
      <c r="L49" s="143">
        <v>5946.3227061687521</v>
      </c>
      <c r="M49" s="144">
        <v>5881.808535874774</v>
      </c>
      <c r="N49" s="144">
        <v>5817.2943655807967</v>
      </c>
      <c r="O49" s="144">
        <v>5720.1943234101464</v>
      </c>
      <c r="P49" s="144">
        <v>5658.6126154022595</v>
      </c>
      <c r="Q49" s="144">
        <v>5597.0309073943727</v>
      </c>
      <c r="R49" s="144">
        <v>5540.985337228979</v>
      </c>
      <c r="S49" s="144">
        <v>5464.3752061158802</v>
      </c>
      <c r="T49" s="145">
        <v>5401.0292586059522</v>
      </c>
      <c r="U49" s="129"/>
      <c r="V49" s="50"/>
      <c r="W49" s="50"/>
      <c r="X49" s="50"/>
      <c r="Y49" s="50"/>
      <c r="Z49" s="50"/>
      <c r="AA49" s="50"/>
      <c r="AB49" s="50"/>
      <c r="AC49" s="50"/>
      <c r="AD49" s="50"/>
    </row>
    <row r="50" spans="1:30" ht="13.5" thickBot="1" x14ac:dyDescent="0.25">
      <c r="A50" s="116" t="s">
        <v>30</v>
      </c>
      <c r="B50" s="153">
        <v>6000</v>
      </c>
      <c r="C50" s="105">
        <v>26.620372483606239</v>
      </c>
      <c r="D50" s="105">
        <v>25.520070741546945</v>
      </c>
      <c r="E50" s="105">
        <v>26.145732516443399</v>
      </c>
      <c r="F50" s="105">
        <v>25.572797635981896</v>
      </c>
      <c r="G50" s="105">
        <v>25.119732212781017</v>
      </c>
      <c r="H50" s="105">
        <v>24.666666789580123</v>
      </c>
      <c r="I50" s="105">
        <v>24.227494081682689</v>
      </c>
      <c r="J50" s="105">
        <v>23.780710649280302</v>
      </c>
      <c r="K50" s="105">
        <v>23.432042977935208</v>
      </c>
      <c r="L50" s="136">
        <v>7236.6061120482973</v>
      </c>
      <c r="M50" s="137">
        <v>6937.4949588671307</v>
      </c>
      <c r="N50" s="137">
        <v>7107.577771460341</v>
      </c>
      <c r="O50" s="137">
        <v>6951.8284835678942</v>
      </c>
      <c r="P50" s="137">
        <v>6828.6650675521205</v>
      </c>
      <c r="Q50" s="137">
        <v>6705.5016515363441</v>
      </c>
      <c r="R50" s="137">
        <v>6586.1148959914108</v>
      </c>
      <c r="S50" s="137">
        <v>6464.6592056295976</v>
      </c>
      <c r="T50" s="138">
        <v>6369.8757609920958</v>
      </c>
      <c r="U50" s="129"/>
      <c r="V50" s="50"/>
      <c r="W50" s="50"/>
      <c r="X50" s="50"/>
      <c r="Y50" s="50"/>
      <c r="Z50" s="50"/>
      <c r="AA50" s="50"/>
      <c r="AB50" s="50"/>
      <c r="AC50" s="50"/>
      <c r="AD50" s="50"/>
    </row>
    <row r="51" spans="1:30" x14ac:dyDescent="0.2">
      <c r="A51" s="49" t="str">
        <f>Москва!A52</f>
        <v>Цены действительны с 01.01.2026 г.</v>
      </c>
      <c r="B51" s="7"/>
      <c r="C51" s="7"/>
      <c r="D51" s="7"/>
      <c r="E51" s="7"/>
      <c r="F51" s="7"/>
      <c r="G51" s="7"/>
      <c r="H51" s="7"/>
      <c r="I51" s="7"/>
      <c r="J51" s="7"/>
      <c r="K51" s="10"/>
      <c r="M51" s="7"/>
      <c r="N51" s="7"/>
      <c r="O51" s="7"/>
      <c r="P51" s="7"/>
      <c r="Q51" s="7"/>
      <c r="R51" s="7"/>
      <c r="S51" s="7"/>
      <c r="T51" s="10"/>
    </row>
    <row r="52" spans="1:30" ht="7.15" customHeight="1" x14ac:dyDescent="0.2">
      <c r="A52" s="48"/>
      <c r="B52" s="7"/>
      <c r="C52" s="7"/>
      <c r="D52" s="7"/>
      <c r="E52" s="7"/>
      <c r="F52" s="7"/>
      <c r="G52" s="7"/>
      <c r="H52" s="7"/>
      <c r="I52" s="7"/>
      <c r="J52" s="7"/>
      <c r="K52" s="10"/>
      <c r="M52" s="7"/>
      <c r="N52" s="7"/>
      <c r="O52" s="7"/>
      <c r="P52" s="7"/>
      <c r="Q52" s="7"/>
      <c r="R52" s="7"/>
      <c r="S52" s="7"/>
      <c r="T52" s="10"/>
    </row>
    <row r="53" spans="1:30" x14ac:dyDescent="0.2">
      <c r="A53" s="211" t="s">
        <v>56</v>
      </c>
      <c r="B53" s="211"/>
      <c r="C53" s="211"/>
      <c r="D53" s="7"/>
      <c r="E53" s="7"/>
      <c r="F53" s="7"/>
      <c r="G53" s="7"/>
      <c r="H53" s="7"/>
      <c r="I53" s="7"/>
      <c r="J53" s="7"/>
      <c r="K53" s="10"/>
      <c r="M53" s="7"/>
      <c r="N53" s="7"/>
      <c r="O53" s="7"/>
      <c r="P53" s="7"/>
      <c r="R53" s="7"/>
      <c r="S53" s="7"/>
      <c r="T53" s="10"/>
    </row>
    <row r="54" spans="1:30" x14ac:dyDescent="0.2">
      <c r="A54" s="21" t="s">
        <v>173</v>
      </c>
      <c r="B54" s="7"/>
      <c r="C54" s="7"/>
      <c r="D54" s="7"/>
      <c r="E54" s="7"/>
      <c r="F54" s="7"/>
      <c r="G54" s="7"/>
      <c r="H54" s="7"/>
      <c r="I54" s="7"/>
      <c r="J54" s="7"/>
      <c r="K54" s="10"/>
      <c r="M54" s="7"/>
      <c r="N54" s="7"/>
      <c r="O54" s="7"/>
      <c r="P54" s="7"/>
      <c r="R54" s="7"/>
      <c r="S54" s="7"/>
      <c r="T54" s="10"/>
    </row>
    <row r="55" spans="1:30" x14ac:dyDescent="0.2">
      <c r="A55" s="21" t="s">
        <v>200</v>
      </c>
      <c r="B55" s="7"/>
      <c r="C55" s="7"/>
      <c r="D55" s="7"/>
      <c r="E55" s="7"/>
      <c r="F55" s="7"/>
      <c r="G55" s="7"/>
      <c r="H55" s="7"/>
      <c r="I55" s="7"/>
      <c r="J55" s="7"/>
      <c r="K55" s="10"/>
      <c r="M55" s="7"/>
      <c r="N55" s="7"/>
      <c r="O55" s="7"/>
      <c r="P55" s="7"/>
      <c r="R55" s="7"/>
      <c r="S55" s="7"/>
      <c r="T55" s="10"/>
    </row>
    <row r="56" spans="1:30" x14ac:dyDescent="0.2">
      <c r="A56" s="22" t="s">
        <v>199</v>
      </c>
      <c r="B56" s="7"/>
      <c r="C56" s="7"/>
      <c r="D56" s="7"/>
      <c r="E56" s="7"/>
      <c r="F56" s="7"/>
      <c r="G56" s="7"/>
      <c r="H56" s="7"/>
      <c r="I56" s="7"/>
      <c r="J56" s="7"/>
      <c r="K56" s="10"/>
      <c r="M56" s="7"/>
      <c r="N56" s="7"/>
      <c r="O56" s="7"/>
      <c r="P56" s="7"/>
      <c r="R56" s="7"/>
      <c r="S56" s="7"/>
      <c r="T56" s="10"/>
    </row>
    <row r="57" spans="1:30" x14ac:dyDescent="0.2">
      <c r="A57" s="21" t="s">
        <v>201</v>
      </c>
      <c r="B57" s="7"/>
      <c r="C57" s="7"/>
      <c r="D57" s="7"/>
      <c r="E57" s="7"/>
      <c r="F57" s="7"/>
      <c r="G57" s="7"/>
      <c r="H57" s="7"/>
      <c r="I57" s="7"/>
      <c r="J57" s="7"/>
      <c r="K57" s="10"/>
      <c r="M57" s="7"/>
      <c r="O57" s="7"/>
      <c r="P57" s="7"/>
      <c r="R57" s="7"/>
      <c r="S57" s="7"/>
      <c r="T57" s="10"/>
    </row>
    <row r="58" spans="1:30" x14ac:dyDescent="0.2">
      <c r="A58" s="212" t="s">
        <v>57</v>
      </c>
      <c r="B58" s="212"/>
      <c r="C58" s="7"/>
      <c r="D58" s="7"/>
      <c r="E58" s="7"/>
      <c r="F58" s="7"/>
      <c r="G58" s="7"/>
      <c r="H58" s="7"/>
      <c r="I58" s="7"/>
      <c r="J58" s="7"/>
      <c r="K58" s="10"/>
      <c r="M58" s="7"/>
      <c r="N58" s="7"/>
      <c r="O58" s="7"/>
      <c r="P58" s="7"/>
      <c r="R58" s="7"/>
      <c r="S58" s="7"/>
      <c r="T58" s="10"/>
    </row>
    <row r="59" spans="1:30" x14ac:dyDescent="0.2">
      <c r="A59" s="21" t="s">
        <v>166</v>
      </c>
      <c r="B59" s="7"/>
      <c r="C59" s="7"/>
      <c r="D59" s="7"/>
      <c r="E59" s="7"/>
      <c r="F59" s="7"/>
      <c r="G59" s="7"/>
      <c r="H59" s="7"/>
      <c r="I59" s="7"/>
      <c r="J59" s="7"/>
      <c r="K59" s="10"/>
      <c r="M59" s="7"/>
      <c r="N59" s="7"/>
      <c r="O59" s="7"/>
      <c r="P59" s="7"/>
      <c r="R59" s="7"/>
      <c r="S59" s="7"/>
      <c r="T59" s="10"/>
    </row>
    <row r="60" spans="1:30" x14ac:dyDescent="0.2">
      <c r="A60" s="21" t="s">
        <v>61</v>
      </c>
      <c r="B60" s="7"/>
      <c r="C60" s="7"/>
      <c r="D60" s="7"/>
      <c r="E60" s="7"/>
      <c r="F60" s="7"/>
      <c r="G60" s="7"/>
      <c r="H60" s="7"/>
      <c r="I60" s="7"/>
      <c r="J60" s="7"/>
      <c r="K60" s="10"/>
      <c r="L60" s="7"/>
      <c r="M60" s="7"/>
      <c r="N60" s="7"/>
      <c r="O60" s="7"/>
      <c r="P60" s="7"/>
      <c r="R60" s="7"/>
      <c r="S60" s="7"/>
      <c r="T60" s="10"/>
    </row>
    <row r="61" spans="1:30" x14ac:dyDescent="0.2">
      <c r="A61" s="21" t="s">
        <v>165</v>
      </c>
      <c r="B61" s="7"/>
      <c r="C61" s="7"/>
      <c r="D61" s="7"/>
      <c r="E61" s="7"/>
      <c r="F61" s="7"/>
      <c r="G61" s="7"/>
      <c r="H61" s="7"/>
      <c r="I61" s="7"/>
      <c r="J61" s="7"/>
      <c r="K61" s="10"/>
      <c r="L61" s="7"/>
      <c r="M61" s="7"/>
      <c r="N61" s="7"/>
      <c r="O61" s="7"/>
      <c r="P61" s="7"/>
      <c r="Q61" s="7"/>
      <c r="R61" s="7"/>
      <c r="S61" s="7"/>
      <c r="T61" s="10"/>
    </row>
    <row r="62" spans="1:30" x14ac:dyDescent="0.2">
      <c r="A62" s="27" t="s">
        <v>171</v>
      </c>
      <c r="B62" s="7"/>
      <c r="C62" s="7"/>
      <c r="D62" s="7"/>
      <c r="E62" s="7"/>
      <c r="F62" s="7"/>
      <c r="G62" s="7"/>
      <c r="H62" s="7"/>
      <c r="I62" s="7"/>
      <c r="J62" s="7"/>
      <c r="K62" s="10"/>
      <c r="L62" s="7"/>
      <c r="M62" s="7"/>
      <c r="N62" s="7"/>
      <c r="O62" s="7"/>
      <c r="P62" s="7"/>
      <c r="Q62" s="7"/>
      <c r="R62" s="7"/>
      <c r="S62" s="7"/>
      <c r="T62" s="10"/>
    </row>
    <row r="63" spans="1:30" x14ac:dyDescent="0.2">
      <c r="A63" s="25" t="s">
        <v>163</v>
      </c>
      <c r="B63" s="7"/>
      <c r="C63" s="7"/>
      <c r="D63" s="7"/>
      <c r="E63" s="7"/>
      <c r="F63" s="7"/>
      <c r="G63" s="7"/>
      <c r="H63" s="7"/>
      <c r="I63" s="7"/>
      <c r="J63" s="7"/>
      <c r="K63" s="10"/>
      <c r="L63" s="7"/>
      <c r="M63" s="7"/>
      <c r="N63" s="7"/>
      <c r="O63" s="7"/>
      <c r="P63" s="7"/>
      <c r="Q63" s="7"/>
      <c r="R63" s="7"/>
      <c r="S63" s="7"/>
      <c r="T63" s="10"/>
    </row>
    <row r="64" spans="1:30" x14ac:dyDescent="0.2">
      <c r="A64" s="26" t="s">
        <v>164</v>
      </c>
      <c r="B64" s="7"/>
      <c r="C64" s="7"/>
      <c r="D64" s="7"/>
      <c r="E64" s="7"/>
      <c r="F64" s="7"/>
      <c r="G64" s="7"/>
      <c r="H64" s="7"/>
      <c r="I64" s="7"/>
      <c r="J64" s="7"/>
      <c r="K64" s="10"/>
      <c r="L64" s="7"/>
      <c r="M64" s="7"/>
      <c r="N64" s="7"/>
      <c r="O64" s="7"/>
      <c r="P64" s="7"/>
      <c r="Q64" s="7"/>
      <c r="R64" s="7"/>
      <c r="S64" s="7"/>
      <c r="T64" s="10"/>
    </row>
    <row r="65" spans="1:30" ht="7.15" customHeight="1" thickBot="1" x14ac:dyDescent="0.25">
      <c r="B65" s="7"/>
      <c r="C65" s="7"/>
      <c r="D65" s="7"/>
      <c r="E65" s="7"/>
      <c r="F65" s="7"/>
      <c r="G65" s="7"/>
      <c r="H65" s="7"/>
      <c r="I65" s="7"/>
      <c r="J65" s="7"/>
      <c r="K65" s="10"/>
      <c r="L65" s="7"/>
      <c r="M65" s="7"/>
      <c r="N65" s="7"/>
      <c r="O65" s="7"/>
      <c r="P65" s="7"/>
      <c r="Q65" s="7"/>
      <c r="R65" s="7"/>
      <c r="S65" s="7"/>
      <c r="T65" s="10"/>
    </row>
    <row r="66" spans="1:30" ht="13.9" customHeight="1" thickBot="1" x14ac:dyDescent="0.25">
      <c r="A66" s="219" t="s">
        <v>83</v>
      </c>
      <c r="B66" s="220"/>
      <c r="C66" s="220"/>
      <c r="D66" s="220"/>
      <c r="E66" s="220"/>
      <c r="F66" s="220"/>
      <c r="G66" s="220"/>
      <c r="H66" s="220"/>
      <c r="I66" s="220"/>
      <c r="J66" s="220"/>
      <c r="K66" s="220"/>
      <c r="L66" s="220"/>
      <c r="M66" s="220"/>
      <c r="N66" s="220"/>
      <c r="O66" s="221"/>
      <c r="Q66" s="20"/>
      <c r="R66" s="7"/>
      <c r="S66" s="7"/>
      <c r="T66" s="10"/>
    </row>
    <row r="67" spans="1:30" ht="22.5" customHeight="1" x14ac:dyDescent="0.2">
      <c r="A67" s="179" t="s">
        <v>32</v>
      </c>
      <c r="B67" s="180"/>
      <c r="C67" s="64" t="s">
        <v>104</v>
      </c>
      <c r="D67" s="64" t="s">
        <v>121</v>
      </c>
      <c r="E67" s="64" t="s">
        <v>122</v>
      </c>
      <c r="F67" s="64" t="s">
        <v>123</v>
      </c>
      <c r="G67" s="64" t="s">
        <v>124</v>
      </c>
      <c r="H67" s="64" t="s">
        <v>125</v>
      </c>
      <c r="I67" s="64" t="s">
        <v>126</v>
      </c>
      <c r="J67" s="64" t="s">
        <v>127</v>
      </c>
      <c r="K67" s="64" t="s">
        <v>109</v>
      </c>
      <c r="L67" s="64" t="s">
        <v>110</v>
      </c>
      <c r="M67" s="64" t="s">
        <v>111</v>
      </c>
      <c r="N67" s="64" t="s">
        <v>128</v>
      </c>
      <c r="O67" s="52" t="s">
        <v>129</v>
      </c>
      <c r="T67" s="7"/>
    </row>
    <row r="68" spans="1:30" ht="22.5" customHeight="1" x14ac:dyDescent="0.2">
      <c r="A68" s="186" t="s">
        <v>33</v>
      </c>
      <c r="B68" s="187"/>
      <c r="C68" s="68" t="s">
        <v>112</v>
      </c>
      <c r="D68" s="68" t="s">
        <v>130</v>
      </c>
      <c r="E68" s="68" t="s">
        <v>131</v>
      </c>
      <c r="F68" s="68" t="s">
        <v>132</v>
      </c>
      <c r="G68" s="68" t="s">
        <v>133</v>
      </c>
      <c r="H68" s="68" t="s">
        <v>134</v>
      </c>
      <c r="I68" s="68" t="s">
        <v>135</v>
      </c>
      <c r="J68" s="68" t="s">
        <v>117</v>
      </c>
      <c r="K68" s="68" t="s">
        <v>136</v>
      </c>
      <c r="L68" s="68" t="s">
        <v>137</v>
      </c>
      <c r="M68" s="68" t="s">
        <v>138</v>
      </c>
      <c r="N68" s="68" t="s">
        <v>139</v>
      </c>
      <c r="O68" s="69" t="s">
        <v>140</v>
      </c>
      <c r="R68" s="7"/>
      <c r="S68" s="7"/>
      <c r="T68" s="7"/>
    </row>
    <row r="69" spans="1:30" x14ac:dyDescent="0.2">
      <c r="A69" s="191" t="s">
        <v>34</v>
      </c>
      <c r="B69" s="192"/>
      <c r="C69" s="16">
        <v>950</v>
      </c>
      <c r="D69" s="16">
        <v>1100</v>
      </c>
      <c r="E69" s="16">
        <v>1320</v>
      </c>
      <c r="F69" s="16">
        <v>1540.0000000000002</v>
      </c>
      <c r="G69" s="16">
        <v>1870.0000000000002</v>
      </c>
      <c r="H69" s="16">
        <v>2200</v>
      </c>
      <c r="I69" s="16">
        <v>2420</v>
      </c>
      <c r="J69" s="16">
        <v>3080.0000000000005</v>
      </c>
      <c r="K69" s="16">
        <v>3850.0000000000005</v>
      </c>
      <c r="L69" s="16">
        <v>5500</v>
      </c>
      <c r="M69" s="16">
        <v>7700.0000000000009</v>
      </c>
      <c r="N69" s="16">
        <v>13200.000000000002</v>
      </c>
      <c r="O69" s="17">
        <v>15400.000000000002</v>
      </c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</row>
    <row r="70" spans="1:30" x14ac:dyDescent="0.2">
      <c r="A70" s="191" t="s">
        <v>35</v>
      </c>
      <c r="B70" s="192"/>
      <c r="C70" s="86">
        <v>33</v>
      </c>
      <c r="D70" s="86">
        <v>33</v>
      </c>
      <c r="E70" s="86">
        <v>33</v>
      </c>
      <c r="F70" s="86">
        <v>33</v>
      </c>
      <c r="G70" s="86">
        <v>33</v>
      </c>
      <c r="H70" s="86">
        <v>35</v>
      </c>
      <c r="I70" s="86">
        <v>35</v>
      </c>
      <c r="J70" s="86">
        <v>35</v>
      </c>
      <c r="K70" s="87">
        <v>41</v>
      </c>
      <c r="L70" s="87">
        <v>41</v>
      </c>
      <c r="M70" s="86">
        <v>55</v>
      </c>
      <c r="N70" s="86">
        <v>60</v>
      </c>
      <c r="O70" s="88">
        <v>60</v>
      </c>
      <c r="R70" s="7"/>
      <c r="S70" s="7"/>
      <c r="T70" s="10"/>
    </row>
    <row r="71" spans="1:30" x14ac:dyDescent="0.2">
      <c r="A71" s="215" t="s">
        <v>36</v>
      </c>
      <c r="B71" s="216"/>
      <c r="C71" s="16">
        <v>2</v>
      </c>
      <c r="D71" s="16">
        <v>3</v>
      </c>
      <c r="E71" s="16">
        <v>3</v>
      </c>
      <c r="F71" s="16">
        <v>3</v>
      </c>
      <c r="G71" s="16">
        <v>3</v>
      </c>
      <c r="H71" s="16">
        <v>3</v>
      </c>
      <c r="I71" s="16">
        <v>3</v>
      </c>
      <c r="J71" s="16">
        <v>3</v>
      </c>
      <c r="K71" s="91">
        <v>4</v>
      </c>
      <c r="L71" s="16">
        <v>4</v>
      </c>
      <c r="M71" s="16">
        <v>5</v>
      </c>
      <c r="N71" s="16">
        <v>6</v>
      </c>
      <c r="O71" s="65">
        <v>6</v>
      </c>
      <c r="R71" s="7"/>
      <c r="S71" s="7"/>
      <c r="T71" s="10"/>
    </row>
    <row r="72" spans="1:30" x14ac:dyDescent="0.2">
      <c r="A72" s="215" t="s">
        <v>37</v>
      </c>
      <c r="B72" s="216"/>
      <c r="C72" s="16">
        <v>1.5</v>
      </c>
      <c r="D72" s="16">
        <v>1.5</v>
      </c>
      <c r="E72" s="16">
        <v>1.5</v>
      </c>
      <c r="F72" s="16">
        <v>1.5</v>
      </c>
      <c r="G72" s="16">
        <v>1.8</v>
      </c>
      <c r="H72" s="16">
        <v>1.8</v>
      </c>
      <c r="I72" s="16">
        <v>1.8</v>
      </c>
      <c r="J72" s="16">
        <v>1.8</v>
      </c>
      <c r="K72" s="91">
        <v>1.95</v>
      </c>
      <c r="L72" s="16">
        <v>1.95</v>
      </c>
      <c r="M72" s="16">
        <v>2</v>
      </c>
      <c r="N72" s="16">
        <v>2.1</v>
      </c>
      <c r="O72" s="65">
        <v>2.1</v>
      </c>
      <c r="Q72" s="21"/>
      <c r="R72" s="7"/>
      <c r="S72" s="7"/>
      <c r="T72" s="10"/>
    </row>
    <row r="73" spans="1:30" x14ac:dyDescent="0.2">
      <c r="A73" s="215" t="s">
        <v>92</v>
      </c>
      <c r="B73" s="216"/>
      <c r="C73" s="16">
        <v>1.5</v>
      </c>
      <c r="D73" s="16">
        <v>1.5</v>
      </c>
      <c r="E73" s="16">
        <v>1.5</v>
      </c>
      <c r="F73" s="16">
        <v>1.5</v>
      </c>
      <c r="G73" s="16">
        <v>1.7</v>
      </c>
      <c r="H73" s="16">
        <v>1.7</v>
      </c>
      <c r="I73" s="16">
        <v>1.7</v>
      </c>
      <c r="J73" s="16">
        <v>1.7</v>
      </c>
      <c r="K73" s="91">
        <v>1.7</v>
      </c>
      <c r="L73" s="16">
        <v>1.9</v>
      </c>
      <c r="M73" s="16">
        <v>2.1</v>
      </c>
      <c r="N73" s="16">
        <v>2.2000000000000002</v>
      </c>
      <c r="O73" s="65">
        <v>2.2000000000000002</v>
      </c>
      <c r="R73" s="7"/>
      <c r="S73" s="7"/>
      <c r="T73" s="10"/>
    </row>
    <row r="74" spans="1:30" x14ac:dyDescent="0.2">
      <c r="A74" s="215" t="s">
        <v>38</v>
      </c>
      <c r="B74" s="216"/>
      <c r="C74" s="16">
        <v>1</v>
      </c>
      <c r="D74" s="16">
        <v>1</v>
      </c>
      <c r="E74" s="16">
        <v>2</v>
      </c>
      <c r="F74" s="16">
        <v>2</v>
      </c>
      <c r="G74" s="16">
        <v>3</v>
      </c>
      <c r="H74" s="16">
        <v>3</v>
      </c>
      <c r="I74" s="16">
        <v>4</v>
      </c>
      <c r="J74" s="16">
        <v>4</v>
      </c>
      <c r="K74" s="91">
        <v>6</v>
      </c>
      <c r="L74" s="16">
        <v>6</v>
      </c>
      <c r="M74" s="16">
        <v>6</v>
      </c>
      <c r="N74" s="16">
        <v>10</v>
      </c>
      <c r="O74" s="65">
        <v>12</v>
      </c>
      <c r="R74" s="7"/>
      <c r="S74" s="7"/>
      <c r="T74" s="10"/>
    </row>
    <row r="75" spans="1:30" x14ac:dyDescent="0.2">
      <c r="A75" s="186" t="s">
        <v>39</v>
      </c>
      <c r="B75" s="187"/>
      <c r="C75" s="11">
        <v>1100</v>
      </c>
      <c r="D75" s="11">
        <v>1100</v>
      </c>
      <c r="E75" s="11">
        <v>1100</v>
      </c>
      <c r="F75" s="11">
        <v>1100</v>
      </c>
      <c r="G75" s="11">
        <v>1100</v>
      </c>
      <c r="H75" s="11">
        <v>1100</v>
      </c>
      <c r="I75" s="11">
        <v>1100</v>
      </c>
      <c r="J75" s="11">
        <v>1100</v>
      </c>
      <c r="K75" s="11">
        <v>2200</v>
      </c>
      <c r="L75" s="11">
        <v>2200</v>
      </c>
      <c r="M75" s="11">
        <v>2200</v>
      </c>
      <c r="N75" s="11">
        <v>3300.0000000000005</v>
      </c>
      <c r="O75" s="12">
        <v>3300.0000000000005</v>
      </c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</row>
    <row r="76" spans="1:30" x14ac:dyDescent="0.2">
      <c r="A76" s="186" t="s">
        <v>40</v>
      </c>
      <c r="B76" s="187"/>
      <c r="C76" s="11">
        <v>0.5</v>
      </c>
      <c r="D76" s="11">
        <v>0.5</v>
      </c>
      <c r="E76" s="11">
        <v>0.5</v>
      </c>
      <c r="F76" s="11">
        <v>0.5</v>
      </c>
      <c r="G76" s="11">
        <v>0.75</v>
      </c>
      <c r="H76" s="11">
        <v>0.75</v>
      </c>
      <c r="I76" s="11">
        <v>1</v>
      </c>
      <c r="J76" s="11">
        <v>1</v>
      </c>
      <c r="K76" s="11">
        <v>1</v>
      </c>
      <c r="L76" s="11">
        <v>1</v>
      </c>
      <c r="M76" s="11">
        <v>1.5</v>
      </c>
      <c r="N76" s="11">
        <v>2</v>
      </c>
      <c r="O76" s="12">
        <v>2</v>
      </c>
      <c r="S76" s="7"/>
      <c r="T76" s="7"/>
    </row>
    <row r="77" spans="1:30" x14ac:dyDescent="0.2">
      <c r="A77" s="191" t="s">
        <v>59</v>
      </c>
      <c r="B77" s="192"/>
      <c r="C77" s="11">
        <v>1650.0000000000002</v>
      </c>
      <c r="D77" s="11">
        <v>1760.0000000000002</v>
      </c>
      <c r="E77" s="11">
        <v>1980.0000000000002</v>
      </c>
      <c r="F77" s="11">
        <v>2200</v>
      </c>
      <c r="G77" s="11">
        <v>2530</v>
      </c>
      <c r="H77" s="11">
        <v>2750</v>
      </c>
      <c r="I77" s="11">
        <v>3300.0000000000005</v>
      </c>
      <c r="J77" s="11">
        <v>3850.0000000000005</v>
      </c>
      <c r="K77" s="11">
        <v>4840</v>
      </c>
      <c r="L77" s="11">
        <v>6050.0000000000009</v>
      </c>
      <c r="M77" s="11">
        <v>8250</v>
      </c>
      <c r="N77" s="11">
        <v>14300.000000000002</v>
      </c>
      <c r="O77" s="12">
        <v>16500</v>
      </c>
    </row>
    <row r="78" spans="1:30" ht="12.75" thickBot="1" x14ac:dyDescent="0.25">
      <c r="A78" s="230" t="s">
        <v>60</v>
      </c>
      <c r="B78" s="231"/>
      <c r="C78" s="18">
        <v>1870.0000000000002</v>
      </c>
      <c r="D78" s="18">
        <v>2090</v>
      </c>
      <c r="E78" s="18">
        <v>2310</v>
      </c>
      <c r="F78" s="18">
        <v>2640</v>
      </c>
      <c r="G78" s="18">
        <v>2750</v>
      </c>
      <c r="H78" s="18">
        <v>2970.0000000000005</v>
      </c>
      <c r="I78" s="18">
        <v>3520.0000000000005</v>
      </c>
      <c r="J78" s="18">
        <v>4400</v>
      </c>
      <c r="K78" s="18">
        <v>5280</v>
      </c>
      <c r="L78" s="18">
        <v>6600.0000000000009</v>
      </c>
      <c r="M78" s="18">
        <v>9350</v>
      </c>
      <c r="N78" s="18">
        <v>15400.000000000002</v>
      </c>
      <c r="O78" s="19">
        <v>17600</v>
      </c>
    </row>
    <row r="79" spans="1:30" x14ac:dyDescent="0.2">
      <c r="A79" s="6"/>
      <c r="B79" s="7"/>
      <c r="C79" s="7"/>
      <c r="D79" s="7"/>
      <c r="E79" s="7"/>
      <c r="F79" s="7"/>
      <c r="G79" s="7"/>
      <c r="H79" s="7"/>
      <c r="I79" s="7"/>
      <c r="J79" s="7"/>
      <c r="K79" s="10"/>
      <c r="L79" s="7"/>
      <c r="M79" s="7"/>
      <c r="N79" s="7"/>
      <c r="O79" s="7"/>
      <c r="P79" s="7"/>
      <c r="S79" s="7"/>
      <c r="T79" s="10"/>
    </row>
    <row r="80" spans="1:30" x14ac:dyDescent="0.2">
      <c r="A80" s="13" t="s">
        <v>41</v>
      </c>
      <c r="B80" s="7"/>
      <c r="C80" s="7"/>
      <c r="D80" s="7"/>
      <c r="E80" s="7"/>
      <c r="F80" s="7"/>
      <c r="G80" s="7"/>
      <c r="H80" s="7"/>
      <c r="I80" s="7"/>
      <c r="J80" s="7"/>
      <c r="K80" s="10"/>
      <c r="L80" s="7"/>
      <c r="M80" s="7"/>
      <c r="N80" s="7"/>
      <c r="O80" s="7"/>
      <c r="P80" s="7"/>
      <c r="S80" s="7"/>
      <c r="T80" s="10"/>
    </row>
    <row r="81" spans="1:20" x14ac:dyDescent="0.2">
      <c r="A81" s="14" t="s">
        <v>42</v>
      </c>
      <c r="B81" s="7"/>
      <c r="C81" s="7"/>
      <c r="D81" s="7"/>
      <c r="E81" s="7"/>
      <c r="F81" s="7"/>
      <c r="G81" s="7"/>
      <c r="H81" s="7"/>
      <c r="I81" s="7"/>
      <c r="J81" s="7"/>
      <c r="K81" s="10"/>
      <c r="L81" s="7"/>
      <c r="M81" s="7"/>
      <c r="N81" s="7"/>
      <c r="O81" s="7"/>
      <c r="P81" s="7"/>
      <c r="S81" s="7"/>
      <c r="T81" s="10"/>
    </row>
    <row r="82" spans="1:20" x14ac:dyDescent="0.2">
      <c r="A82" s="13" t="s">
        <v>43</v>
      </c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S82" s="10"/>
      <c r="T82" s="10"/>
    </row>
    <row r="83" spans="1:20" x14ac:dyDescent="0.2">
      <c r="A83" s="13" t="s">
        <v>44</v>
      </c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1:20" x14ac:dyDescent="0.2">
      <c r="A84" s="13" t="s">
        <v>45</v>
      </c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1:20" x14ac:dyDescent="0.2">
      <c r="A85" s="13" t="s">
        <v>46</v>
      </c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x14ac:dyDescent="0.2">
      <c r="A86" s="13" t="s">
        <v>47</v>
      </c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" x14ac:dyDescent="0.2">
      <c r="A87" s="13" t="s">
        <v>48</v>
      </c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" x14ac:dyDescent="0.2">
      <c r="A88" s="13" t="s">
        <v>49</v>
      </c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" x14ac:dyDescent="0.2">
      <c r="A89" s="13" t="s">
        <v>50</v>
      </c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" x14ac:dyDescent="0.2">
      <c r="A90" s="13" t="s">
        <v>51</v>
      </c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" x14ac:dyDescent="0.2">
      <c r="A91" s="13" t="s">
        <v>52</v>
      </c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 x14ac:dyDescent="0.2">
      <c r="A92" s="13" t="s">
        <v>53</v>
      </c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x14ac:dyDescent="0.2">
      <c r="A93" s="13" t="s">
        <v>54</v>
      </c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1:20" ht="7.15" customHeight="1" x14ac:dyDescent="0.2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1:20" ht="12.75" x14ac:dyDescent="0.2">
      <c r="A95" s="182" t="s">
        <v>82</v>
      </c>
      <c r="B95" s="182"/>
      <c r="C95" s="182"/>
      <c r="D95" s="182"/>
      <c r="E95" s="182"/>
      <c r="F95" s="182"/>
      <c r="G95" s="182"/>
      <c r="H95" s="182"/>
      <c r="I95" s="182"/>
      <c r="J95" s="182"/>
      <c r="K95" s="182"/>
      <c r="L95" s="182"/>
      <c r="M95" s="182"/>
      <c r="N95" s="182"/>
      <c r="O95" s="182"/>
      <c r="P95" s="182"/>
      <c r="Q95" s="10"/>
      <c r="R95" s="10"/>
      <c r="S95" s="10"/>
      <c r="T95" s="10"/>
    </row>
    <row r="96" spans="1:20" x14ac:dyDescent="0.2">
      <c r="A96" s="94" t="s">
        <v>62</v>
      </c>
      <c r="I96" s="183" t="s">
        <v>70</v>
      </c>
      <c r="J96" s="183"/>
      <c r="K96" s="183"/>
      <c r="M96" s="10"/>
      <c r="N96" s="10"/>
      <c r="O96" s="10"/>
      <c r="P96" s="10"/>
      <c r="Q96" s="10"/>
      <c r="R96" s="10"/>
      <c r="S96" s="10"/>
      <c r="T96" s="10"/>
    </row>
    <row r="97" spans="1:20" ht="13.15" customHeight="1" x14ac:dyDescent="0.2">
      <c r="A97" s="188" t="s">
        <v>198</v>
      </c>
      <c r="B97" s="188"/>
      <c r="C97" s="188"/>
      <c r="D97" s="188"/>
      <c r="E97" s="188"/>
      <c r="F97" s="188"/>
      <c r="G97" s="188"/>
      <c r="H97" s="39"/>
      <c r="I97" s="40" t="s">
        <v>71</v>
      </c>
      <c r="M97" s="38"/>
      <c r="N97" s="38"/>
      <c r="O97" s="38"/>
      <c r="P97" s="38"/>
      <c r="Q97" s="38"/>
      <c r="R97" s="38"/>
      <c r="S97" s="38"/>
      <c r="T97" s="10"/>
    </row>
    <row r="98" spans="1:20" ht="13.15" customHeight="1" x14ac:dyDescent="0.2">
      <c r="A98" s="99" t="s">
        <v>170</v>
      </c>
      <c r="B98" s="169"/>
      <c r="C98" s="169"/>
      <c r="D98" s="169"/>
      <c r="E98" s="169"/>
      <c r="F98" s="169"/>
      <c r="G98" s="169"/>
      <c r="H98" s="41"/>
      <c r="I98" s="42" t="s">
        <v>72</v>
      </c>
      <c r="M98" s="10"/>
      <c r="N98" s="10"/>
      <c r="O98" s="10"/>
      <c r="P98" s="10"/>
      <c r="Q98" s="10"/>
      <c r="R98" s="10"/>
      <c r="S98" s="10"/>
      <c r="T98" s="10"/>
    </row>
    <row r="99" spans="1:20" x14ac:dyDescent="0.2">
      <c r="T99" s="10"/>
    </row>
    <row r="100" spans="1:20" x14ac:dyDescent="0.2">
      <c r="I100" s="167" t="s">
        <v>73</v>
      </c>
      <c r="J100" s="167"/>
      <c r="K100" s="167"/>
      <c r="M100" s="10"/>
      <c r="N100" s="10"/>
      <c r="O100" s="10"/>
      <c r="P100" s="10"/>
      <c r="Q100" s="10"/>
      <c r="R100" s="10"/>
      <c r="S100" s="10"/>
      <c r="T100" s="10"/>
    </row>
    <row r="101" spans="1:20" ht="13.15" customHeight="1" x14ac:dyDescent="0.2">
      <c r="A101" s="95" t="s">
        <v>63</v>
      </c>
      <c r="B101" s="2"/>
      <c r="C101" s="2"/>
      <c r="D101" s="2"/>
      <c r="E101" s="2"/>
      <c r="F101" s="2"/>
      <c r="G101" s="2"/>
      <c r="H101" s="2"/>
      <c r="I101" s="40" t="s">
        <v>74</v>
      </c>
      <c r="M101" s="34"/>
      <c r="N101" s="34"/>
      <c r="O101" s="34"/>
      <c r="P101" s="34"/>
      <c r="Q101" s="34"/>
      <c r="R101" s="34"/>
      <c r="S101" s="34"/>
      <c r="T101" s="10"/>
    </row>
    <row r="102" spans="1:20" ht="13.15" customHeight="1" x14ac:dyDescent="0.2">
      <c r="A102" s="189" t="s">
        <v>204</v>
      </c>
      <c r="B102" s="189"/>
      <c r="C102" s="189"/>
      <c r="D102" s="189"/>
      <c r="E102" s="189"/>
      <c r="F102" s="189"/>
      <c r="G102" s="189"/>
      <c r="H102" s="2"/>
      <c r="I102" s="42" t="s">
        <v>75</v>
      </c>
      <c r="M102" s="10"/>
      <c r="N102" s="10"/>
      <c r="O102" s="10"/>
      <c r="P102" s="10"/>
      <c r="Q102" s="10"/>
      <c r="R102" s="10"/>
      <c r="S102" s="10"/>
      <c r="T102" s="10"/>
    </row>
    <row r="103" spans="1:20" ht="12" customHeight="1" x14ac:dyDescent="0.2">
      <c r="A103" s="189" t="s">
        <v>81</v>
      </c>
      <c r="B103" s="189"/>
      <c r="C103" s="189"/>
      <c r="D103" s="189"/>
      <c r="E103" s="189"/>
      <c r="F103" s="189"/>
      <c r="G103" s="189"/>
      <c r="J103" s="44"/>
      <c r="K103" s="44"/>
      <c r="M103" s="10"/>
      <c r="N103" s="10"/>
      <c r="O103" s="10"/>
      <c r="P103" s="10"/>
      <c r="Q103" s="10"/>
      <c r="R103" s="10"/>
      <c r="S103" s="10"/>
      <c r="T103" s="10"/>
    </row>
    <row r="104" spans="1:20" ht="12.75" x14ac:dyDescent="0.2">
      <c r="A104" s="98" t="s">
        <v>169</v>
      </c>
      <c r="I104" s="166" t="s">
        <v>76</v>
      </c>
      <c r="J104" s="166"/>
      <c r="K104" s="166"/>
      <c r="L104" s="40"/>
      <c r="M104" s="38"/>
      <c r="N104" s="38"/>
      <c r="O104" s="38"/>
      <c r="P104" s="34"/>
      <c r="Q104" s="34"/>
      <c r="R104" s="34"/>
      <c r="S104" s="34"/>
      <c r="T104" s="10"/>
    </row>
    <row r="105" spans="1:20" ht="12.75" x14ac:dyDescent="0.2">
      <c r="A105" s="42"/>
      <c r="I105" s="45" t="s">
        <v>197</v>
      </c>
      <c r="M105" s="34"/>
      <c r="N105" s="34"/>
      <c r="O105" s="34"/>
      <c r="P105" s="34"/>
      <c r="Q105" s="34"/>
      <c r="R105" s="34"/>
      <c r="S105" s="34"/>
      <c r="T105" s="10"/>
    </row>
    <row r="106" spans="1:20" x14ac:dyDescent="0.2">
      <c r="A106" s="94" t="s">
        <v>64</v>
      </c>
      <c r="B106" s="43"/>
      <c r="C106" s="43"/>
      <c r="D106" s="43"/>
      <c r="E106" s="43"/>
      <c r="F106" s="43"/>
      <c r="G106" s="43"/>
      <c r="H106" s="43"/>
      <c r="I106" s="42" t="s">
        <v>77</v>
      </c>
      <c r="M106" s="10"/>
      <c r="N106" s="10"/>
      <c r="O106" s="10"/>
      <c r="P106" s="10"/>
      <c r="Q106" s="10"/>
      <c r="R106" s="10"/>
      <c r="S106" s="10"/>
      <c r="T106" s="10"/>
    </row>
    <row r="107" spans="1:20" ht="22.5" customHeight="1" x14ac:dyDescent="0.2">
      <c r="A107" s="188" t="s">
        <v>168</v>
      </c>
      <c r="B107" s="188"/>
      <c r="C107" s="188"/>
      <c r="D107" s="188"/>
      <c r="E107" s="188"/>
      <c r="F107" s="188"/>
      <c r="G107" s="188"/>
      <c r="J107" s="44"/>
      <c r="K107" s="44"/>
      <c r="M107" s="10"/>
      <c r="N107" s="10"/>
      <c r="O107" s="10"/>
      <c r="P107" s="10"/>
      <c r="Q107" s="10"/>
      <c r="R107" s="10"/>
      <c r="S107" s="10"/>
      <c r="T107" s="10"/>
    </row>
    <row r="108" spans="1:20" ht="12.75" x14ac:dyDescent="0.2">
      <c r="A108" s="42" t="s">
        <v>65</v>
      </c>
      <c r="I108" s="166" t="s">
        <v>78</v>
      </c>
      <c r="J108" s="166"/>
      <c r="K108" s="166"/>
      <c r="M108" s="35"/>
      <c r="N108" s="35"/>
      <c r="O108" s="35"/>
      <c r="P108" s="35"/>
      <c r="Q108" s="35"/>
      <c r="R108" s="35"/>
      <c r="S108" s="35"/>
      <c r="T108" s="10"/>
    </row>
    <row r="109" spans="1:20" ht="12.75" x14ac:dyDescent="0.2">
      <c r="A109" s="42"/>
      <c r="I109" s="45" t="s">
        <v>79</v>
      </c>
      <c r="M109" s="35"/>
      <c r="N109" s="35"/>
      <c r="O109" s="35"/>
      <c r="P109" s="35"/>
      <c r="Q109" s="35"/>
      <c r="R109" s="35"/>
      <c r="S109" s="35"/>
      <c r="T109" s="10"/>
    </row>
    <row r="110" spans="1:20" x14ac:dyDescent="0.2">
      <c r="A110" s="94" t="s">
        <v>66</v>
      </c>
      <c r="B110" s="46"/>
      <c r="C110" s="46"/>
      <c r="D110" s="46"/>
      <c r="E110" s="46"/>
      <c r="F110" s="46"/>
      <c r="G110" s="46"/>
      <c r="H110" s="46"/>
      <c r="I110" s="47" t="s">
        <v>80</v>
      </c>
      <c r="M110" s="10"/>
      <c r="N110" s="10"/>
      <c r="O110" s="10"/>
      <c r="P110" s="10"/>
      <c r="Q110" s="10"/>
      <c r="R110" s="10"/>
      <c r="S110" s="10"/>
      <c r="T110" s="10"/>
    </row>
    <row r="111" spans="1:20" x14ac:dyDescent="0.2">
      <c r="A111" s="46" t="s">
        <v>194</v>
      </c>
      <c r="M111" s="10"/>
      <c r="N111" s="10"/>
      <c r="O111" s="10"/>
      <c r="P111" s="10"/>
      <c r="Q111" s="10"/>
      <c r="R111" s="10"/>
      <c r="S111" s="10"/>
      <c r="T111" s="10"/>
    </row>
    <row r="112" spans="1:20" ht="12.75" x14ac:dyDescent="0.2">
      <c r="A112" s="42" t="s">
        <v>67</v>
      </c>
      <c r="I112" s="190" t="s">
        <v>177</v>
      </c>
      <c r="J112" s="190"/>
      <c r="K112" s="190"/>
      <c r="M112" s="35"/>
      <c r="N112" s="35"/>
      <c r="O112" s="35"/>
      <c r="P112" s="35"/>
      <c r="Q112" s="35"/>
      <c r="R112" s="35"/>
      <c r="S112" s="35"/>
      <c r="T112" s="10"/>
    </row>
    <row r="113" spans="1:20" ht="12.75" x14ac:dyDescent="0.2">
      <c r="A113" s="42"/>
      <c r="I113" s="45" t="s">
        <v>178</v>
      </c>
      <c r="K113" s="46" t="s">
        <v>180</v>
      </c>
      <c r="M113" s="35"/>
      <c r="N113" s="35"/>
      <c r="O113" s="35"/>
      <c r="P113" s="35"/>
      <c r="Q113" s="35"/>
      <c r="R113" s="35"/>
      <c r="S113" s="35"/>
      <c r="T113" s="10"/>
    </row>
    <row r="114" spans="1:20" x14ac:dyDescent="0.2">
      <c r="A114" s="94" t="s">
        <v>68</v>
      </c>
      <c r="B114" s="46"/>
      <c r="C114" s="46"/>
      <c r="D114" s="46"/>
      <c r="E114" s="46"/>
      <c r="F114" s="46"/>
      <c r="G114" s="46"/>
      <c r="H114" s="46"/>
      <c r="I114" s="47" t="s">
        <v>179</v>
      </c>
      <c r="M114" s="10"/>
      <c r="N114" s="10"/>
      <c r="O114" s="10"/>
      <c r="P114" s="10"/>
      <c r="Q114" s="10"/>
      <c r="R114" s="10"/>
      <c r="S114" s="10"/>
      <c r="T114" s="10"/>
    </row>
    <row r="115" spans="1:20" ht="12" customHeight="1" x14ac:dyDescent="0.2">
      <c r="A115" s="193" t="s">
        <v>89</v>
      </c>
      <c r="B115" s="193"/>
      <c r="C115" s="193"/>
      <c r="D115" s="193"/>
      <c r="E115" s="193"/>
      <c r="F115" s="193"/>
      <c r="G115" s="193"/>
      <c r="M115" s="10"/>
      <c r="N115" s="10"/>
      <c r="O115" s="10"/>
      <c r="P115" s="10"/>
      <c r="Q115" s="10"/>
      <c r="R115" s="10"/>
      <c r="S115" s="10"/>
      <c r="T115" s="10"/>
    </row>
    <row r="116" spans="1:20" x14ac:dyDescent="0.2">
      <c r="A116" s="193"/>
      <c r="B116" s="193"/>
      <c r="C116" s="193"/>
      <c r="D116" s="193"/>
      <c r="E116" s="193"/>
      <c r="F116" s="193"/>
      <c r="G116" s="193"/>
      <c r="M116" s="10"/>
      <c r="N116" s="10"/>
      <c r="O116" s="10"/>
      <c r="P116" s="10"/>
      <c r="Q116" s="10"/>
      <c r="R116" s="10"/>
      <c r="S116" s="10"/>
      <c r="T116" s="10"/>
    </row>
    <row r="117" spans="1:20" ht="12.75" x14ac:dyDescent="0.2">
      <c r="A117" s="42" t="s">
        <v>69</v>
      </c>
      <c r="B117" s="38"/>
      <c r="C117" s="38"/>
      <c r="D117" s="38"/>
      <c r="E117" s="38"/>
      <c r="F117" s="38"/>
      <c r="G117" s="38"/>
      <c r="H117" s="38"/>
      <c r="M117" s="10"/>
      <c r="N117" s="10"/>
      <c r="O117" s="10"/>
      <c r="P117" s="10"/>
      <c r="Q117" s="10"/>
      <c r="R117" s="10"/>
      <c r="S117" s="10"/>
      <c r="T117" s="10"/>
    </row>
    <row r="118" spans="1:20" ht="12.75" x14ac:dyDescent="0.2">
      <c r="A118" s="33"/>
      <c r="B118" s="10"/>
      <c r="C118" s="10"/>
      <c r="D118" s="10"/>
      <c r="E118" s="10"/>
      <c r="F118" s="10"/>
      <c r="G118" s="10"/>
      <c r="H118" s="10"/>
      <c r="M118" s="10"/>
      <c r="N118" s="10"/>
      <c r="O118" s="10"/>
      <c r="P118" s="10"/>
      <c r="Q118" s="10"/>
      <c r="R118" s="10"/>
      <c r="S118" s="10"/>
      <c r="T118" s="10"/>
    </row>
    <row r="119" spans="1:20" ht="19.899999999999999" customHeight="1" x14ac:dyDescent="0.2">
      <c r="A119" s="34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</row>
    <row r="120" spans="1:20" ht="12.75" x14ac:dyDescent="0.2">
      <c r="A120" s="194"/>
      <c r="B120" s="194"/>
      <c r="C120" s="194"/>
      <c r="D120" s="194"/>
      <c r="E120" s="194"/>
      <c r="F120" s="194"/>
      <c r="G120" s="194"/>
      <c r="H120" s="194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1:20" ht="12.75" x14ac:dyDescent="0.2">
      <c r="A121" s="33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 ht="19.899999999999999" customHeight="1" x14ac:dyDescent="0.2">
      <c r="A122" s="37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ht="12.75" x14ac:dyDescent="0.2">
      <c r="A123" s="194"/>
      <c r="B123" s="194"/>
      <c r="C123" s="194"/>
      <c r="D123" s="194"/>
      <c r="E123" s="194"/>
      <c r="F123" s="194"/>
      <c r="G123" s="194"/>
      <c r="H123" s="194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1:20" ht="12.75" x14ac:dyDescent="0.2">
      <c r="A124" s="33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1:20" ht="19.899999999999999" customHeight="1" x14ac:dyDescent="0.2">
      <c r="A125" s="35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0" ht="12.75" x14ac:dyDescent="0.2">
      <c r="A126" s="181"/>
      <c r="B126" s="181"/>
      <c r="C126" s="181"/>
      <c r="D126" s="181"/>
      <c r="E126" s="181"/>
      <c r="F126" s="181"/>
      <c r="G126" s="181"/>
      <c r="H126" s="181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1:20" ht="12.75" x14ac:dyDescent="0.2">
      <c r="A127" s="33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1:20" ht="19.899999999999999" customHeight="1" x14ac:dyDescent="0.2">
      <c r="A128" s="35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ht="12.75" x14ac:dyDescent="0.2">
      <c r="A129" s="181"/>
      <c r="B129" s="181"/>
      <c r="C129" s="181"/>
      <c r="D129" s="181"/>
      <c r="E129" s="181"/>
      <c r="F129" s="181"/>
      <c r="G129" s="181"/>
      <c r="H129" s="181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:20" ht="12.75" x14ac:dyDescent="0.2">
      <c r="A130" s="36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 x14ac:dyDescent="0.2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:20" x14ac:dyDescent="0.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:20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:20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:20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:20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:20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:20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:20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:20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:20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:20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:20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:20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:20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:20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:20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:20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:20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:20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:20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:20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 x14ac:dyDescent="0.2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</row>
    <row r="160" spans="1:20" x14ac:dyDescent="0.2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</row>
  </sheetData>
  <sortState xmlns:xlrd2="http://schemas.microsoft.com/office/spreadsheetml/2017/richdata2" ref="A8:T26">
    <sortCondition ref="A8:A26"/>
  </sortState>
  <mergeCells count="51">
    <mergeCell ref="A129:H129"/>
    <mergeCell ref="A126:H126"/>
    <mergeCell ref="A123:H123"/>
    <mergeCell ref="A120:H120"/>
    <mergeCell ref="I96:K96"/>
    <mergeCell ref="I112:K112"/>
    <mergeCell ref="A97:G97"/>
    <mergeCell ref="A102:G102"/>
    <mergeCell ref="A103:G103"/>
    <mergeCell ref="A107:G107"/>
    <mergeCell ref="A115:G116"/>
    <mergeCell ref="U5:AB5"/>
    <mergeCell ref="A95:P95"/>
    <mergeCell ref="A69:B69"/>
    <mergeCell ref="T6:T7"/>
    <mergeCell ref="A58:B58"/>
    <mergeCell ref="A66:O66"/>
    <mergeCell ref="A53:C53"/>
    <mergeCell ref="Q6:Q7"/>
    <mergeCell ref="B6:B7"/>
    <mergeCell ref="C6:C7"/>
    <mergeCell ref="D6:D7"/>
    <mergeCell ref="E6:E7"/>
    <mergeCell ref="F6:F7"/>
    <mergeCell ref="A68:B68"/>
    <mergeCell ref="A67:B67"/>
    <mergeCell ref="A78:B78"/>
    <mergeCell ref="A2:C2"/>
    <mergeCell ref="L2:N2"/>
    <mergeCell ref="O2:Q2"/>
    <mergeCell ref="B5:T5"/>
    <mergeCell ref="R6:R7"/>
    <mergeCell ref="G6:G7"/>
    <mergeCell ref="H6:H7"/>
    <mergeCell ref="I6:I7"/>
    <mergeCell ref="J6:J7"/>
    <mergeCell ref="K6:K7"/>
    <mergeCell ref="L6:L7"/>
    <mergeCell ref="M6:M7"/>
    <mergeCell ref="S6:S7"/>
    <mergeCell ref="N6:N7"/>
    <mergeCell ref="O6:O7"/>
    <mergeCell ref="P6:P7"/>
    <mergeCell ref="A72:B72"/>
    <mergeCell ref="A71:B71"/>
    <mergeCell ref="A70:B70"/>
    <mergeCell ref="A77:B77"/>
    <mergeCell ref="A76:B76"/>
    <mergeCell ref="A75:B75"/>
    <mergeCell ref="A74:B74"/>
    <mergeCell ref="A73:B73"/>
  </mergeCells>
  <hyperlinks>
    <hyperlink ref="L2" r:id="rId1" display="www.nevatk.ru" xr:uid="{00000000-0004-0000-0300-000000000000}"/>
    <hyperlink ref="U5:AB5" r:id="rId2" display="онлайн калькулятор" xr:uid="{00000000-0004-0000-0300-000002000000}"/>
    <hyperlink ref="O2:Q2" r:id="rId3" display="nevatk.ru" xr:uid="{7D0B7C5B-0997-42D3-8F17-3312FC508125}"/>
    <hyperlink ref="A98" r:id="rId4" xr:uid="{5684E975-0B4C-45D6-9AE3-6B6DCAC6901A}"/>
    <hyperlink ref="A104" r:id="rId5" xr:uid="{29DBB5AA-D86F-43B3-969C-79162ECBE201}"/>
    <hyperlink ref="A108" r:id="rId6" xr:uid="{F65A26E3-7BF8-4237-8927-02973D861F5A}"/>
    <hyperlink ref="A112" r:id="rId7" xr:uid="{E4557F9B-92E9-4B1C-B688-043A13588B0B}"/>
    <hyperlink ref="A117" r:id="rId8" xr:uid="{C2E4FFBA-802D-43FD-BA90-1FDAA3F61351}"/>
    <hyperlink ref="I98" r:id="rId9" xr:uid="{1B29ADA7-24DE-4345-8F7F-A1CC8FAC6395}"/>
    <hyperlink ref="I102" r:id="rId10" xr:uid="{A13C8824-0A37-47F5-B216-D460395842B5}"/>
    <hyperlink ref="I106" r:id="rId11" xr:uid="{8B11A8C2-A1C7-44E7-909B-2C5847880CE3}"/>
    <hyperlink ref="I110" r:id="rId12" xr:uid="{1944D7E5-1C4D-432F-B7F6-9E856B4E6F2D}"/>
    <hyperlink ref="I114" r:id="rId13" xr:uid="{EBF63E15-1677-49A8-8242-5AFEDFF4FDE3}"/>
  </hyperlinks>
  <pageMargins left="0.19685039370078741" right="0" top="0" bottom="0" header="0.15748031496062992" footer="0.15748031496062992"/>
  <pageSetup paperSize="9" scale="61" fitToHeight="2" orientation="landscape" r:id="rId14"/>
  <drawing r:id="rId1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2:AD159"/>
  <sheetViews>
    <sheetView showGridLines="0" zoomScale="85" zoomScaleNormal="85" workbookViewId="0">
      <pane ySplit="7" topLeftCell="A47" activePane="bottomLeft" state="frozen"/>
      <selection activeCell="B8" sqref="B8"/>
      <selection pane="bottomLeft" activeCell="C70" sqref="C70:O70"/>
    </sheetView>
  </sheetViews>
  <sheetFormatPr defaultColWidth="8.7109375" defaultRowHeight="12" x14ac:dyDescent="0.2"/>
  <cols>
    <col min="1" max="1" width="20.42578125" style="1" customWidth="1"/>
    <col min="2" max="2" width="8" style="1" customWidth="1"/>
    <col min="3" max="20" width="8.7109375" style="1" customWidth="1"/>
    <col min="21" max="21" width="4.28515625" style="1" customWidth="1"/>
    <col min="22" max="22" width="8.85546875" style="1" customWidth="1"/>
    <col min="23" max="29" width="7" style="1" customWidth="1"/>
    <col min="30" max="16384" width="8.7109375" style="1"/>
  </cols>
  <sheetData>
    <row r="2" spans="1:29" ht="15.75" customHeight="1" x14ac:dyDescent="0.2">
      <c r="A2" s="195" t="s">
        <v>0</v>
      </c>
      <c r="B2" s="195"/>
      <c r="C2" s="195"/>
      <c r="E2" s="29" t="s">
        <v>85</v>
      </c>
      <c r="F2" s="29"/>
      <c r="G2" s="29"/>
      <c r="H2" s="29"/>
      <c r="I2" s="29"/>
      <c r="J2" s="29"/>
      <c r="K2" s="29"/>
      <c r="L2" s="226" t="s">
        <v>55</v>
      </c>
      <c r="M2" s="226"/>
      <c r="N2" s="226"/>
      <c r="O2" s="227" t="s">
        <v>142</v>
      </c>
      <c r="P2" s="227"/>
      <c r="Q2" s="227"/>
      <c r="R2" s="23"/>
      <c r="S2" s="32"/>
      <c r="T2" s="32"/>
    </row>
    <row r="3" spans="1:29" ht="15.75" customHeight="1" x14ac:dyDescent="0.2">
      <c r="A3" s="30"/>
      <c r="B3" s="30"/>
      <c r="C3" s="30"/>
      <c r="E3" s="29"/>
      <c r="F3" s="29"/>
      <c r="G3" s="29"/>
      <c r="H3" s="29"/>
      <c r="I3" s="29"/>
      <c r="J3" s="29"/>
      <c r="K3" s="29"/>
      <c r="L3" s="31"/>
      <c r="M3" s="31"/>
      <c r="N3" s="31"/>
      <c r="O3" s="108"/>
      <c r="P3" s="108"/>
      <c r="Q3" s="108"/>
      <c r="R3" s="23"/>
      <c r="S3" s="32"/>
      <c r="T3" s="32"/>
    </row>
    <row r="4" spans="1:29" ht="15" customHeight="1" thickBot="1" x14ac:dyDescent="0.25"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53"/>
      <c r="X4" s="54"/>
      <c r="Y4" s="54"/>
      <c r="Z4" s="54"/>
      <c r="AA4" s="54"/>
      <c r="AB4" s="54"/>
      <c r="AC4" s="54"/>
    </row>
    <row r="5" spans="1:29" ht="13.9" customHeight="1" thickBot="1" x14ac:dyDescent="0.25">
      <c r="A5" s="2"/>
      <c r="B5" s="196" t="s">
        <v>146</v>
      </c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8"/>
      <c r="U5" s="205" t="s">
        <v>143</v>
      </c>
      <c r="V5" s="206"/>
      <c r="W5" s="206"/>
      <c r="X5" s="206"/>
      <c r="Y5" s="206"/>
      <c r="Z5" s="206"/>
      <c r="AA5" s="206"/>
      <c r="AB5" s="206"/>
    </row>
    <row r="6" spans="1:29" ht="12" customHeight="1" x14ac:dyDescent="0.2">
      <c r="A6" s="9"/>
      <c r="B6" s="213" t="s">
        <v>1</v>
      </c>
      <c r="C6" s="199" t="s">
        <v>104</v>
      </c>
      <c r="D6" s="199" t="s">
        <v>105</v>
      </c>
      <c r="E6" s="199" t="s">
        <v>106</v>
      </c>
      <c r="F6" s="199" t="s">
        <v>107</v>
      </c>
      <c r="G6" s="199" t="s">
        <v>108</v>
      </c>
      <c r="H6" s="199" t="s">
        <v>109</v>
      </c>
      <c r="I6" s="199" t="s">
        <v>110</v>
      </c>
      <c r="J6" s="199" t="s">
        <v>111</v>
      </c>
      <c r="K6" s="207" t="s">
        <v>31</v>
      </c>
      <c r="L6" s="209" t="s">
        <v>112</v>
      </c>
      <c r="M6" s="199" t="s">
        <v>113</v>
      </c>
      <c r="N6" s="199" t="s">
        <v>114</v>
      </c>
      <c r="O6" s="199" t="s">
        <v>115</v>
      </c>
      <c r="P6" s="199" t="s">
        <v>116</v>
      </c>
      <c r="Q6" s="199" t="s">
        <v>117</v>
      </c>
      <c r="R6" s="199" t="s">
        <v>118</v>
      </c>
      <c r="S6" s="199" t="s">
        <v>119</v>
      </c>
      <c r="T6" s="207" t="s">
        <v>120</v>
      </c>
    </row>
    <row r="7" spans="1:29" ht="12" customHeight="1" thickBot="1" x14ac:dyDescent="0.25">
      <c r="A7" s="9"/>
      <c r="B7" s="214"/>
      <c r="C7" s="200"/>
      <c r="D7" s="200"/>
      <c r="E7" s="200"/>
      <c r="F7" s="200"/>
      <c r="G7" s="200"/>
      <c r="H7" s="200"/>
      <c r="I7" s="200"/>
      <c r="J7" s="200"/>
      <c r="K7" s="208"/>
      <c r="L7" s="210"/>
      <c r="M7" s="200"/>
      <c r="N7" s="200"/>
      <c r="O7" s="200"/>
      <c r="P7" s="200"/>
      <c r="Q7" s="200"/>
      <c r="R7" s="200"/>
      <c r="S7" s="200"/>
      <c r="T7" s="208"/>
    </row>
    <row r="8" spans="1:29" ht="12.75" x14ac:dyDescent="0.2">
      <c r="A8" s="113" t="s">
        <v>152</v>
      </c>
      <c r="B8" s="150">
        <v>2000</v>
      </c>
      <c r="C8" s="115">
        <v>45.994921875000003</v>
      </c>
      <c r="D8" s="115">
        <v>45.372115384615384</v>
      </c>
      <c r="E8" s="115">
        <v>43.613602941176474</v>
      </c>
      <c r="F8" s="115">
        <v>43.061413043478268</v>
      </c>
      <c r="G8" s="115">
        <v>42.525000000000013</v>
      </c>
      <c r="H8" s="115">
        <v>42.003697183098595</v>
      </c>
      <c r="I8" s="115">
        <v>41.496875000000003</v>
      </c>
      <c r="J8" s="115">
        <v>41.00393835616439</v>
      </c>
      <c r="K8" s="117">
        <v>40.057499999999997</v>
      </c>
      <c r="L8" s="140">
        <v>11310.9609375</v>
      </c>
      <c r="M8" s="141">
        <v>11160.692307692307</v>
      </c>
      <c r="N8" s="141">
        <v>10736.404411764708</v>
      </c>
      <c r="O8" s="141">
        <v>10603.17391304348</v>
      </c>
      <c r="P8" s="141">
        <v>10473.75</v>
      </c>
      <c r="Q8" s="141">
        <v>10347.971830985916</v>
      </c>
      <c r="R8" s="141">
        <v>10225.6875</v>
      </c>
      <c r="S8" s="141">
        <v>10106.753424657534</v>
      </c>
      <c r="T8" s="142">
        <v>9878.4</v>
      </c>
      <c r="U8" s="129"/>
      <c r="V8" s="50"/>
    </row>
    <row r="9" spans="1:29" ht="12.75" x14ac:dyDescent="0.2">
      <c r="A9" s="80" t="s">
        <v>157</v>
      </c>
      <c r="B9" s="151">
        <v>1200</v>
      </c>
      <c r="C9" s="72">
        <v>32.5</v>
      </c>
      <c r="D9" s="72">
        <v>32</v>
      </c>
      <c r="E9" s="72">
        <v>31.5</v>
      </c>
      <c r="F9" s="72">
        <v>31.1</v>
      </c>
      <c r="G9" s="72">
        <v>31</v>
      </c>
      <c r="H9" s="72">
        <v>30.8</v>
      </c>
      <c r="I9" s="72">
        <v>30.5</v>
      </c>
      <c r="J9" s="72">
        <v>30.1</v>
      </c>
      <c r="K9" s="118">
        <v>29.5</v>
      </c>
      <c r="L9" s="133">
        <v>9100</v>
      </c>
      <c r="M9" s="134">
        <v>8960</v>
      </c>
      <c r="N9" s="134">
        <v>8820</v>
      </c>
      <c r="O9" s="134">
        <v>8708</v>
      </c>
      <c r="P9" s="134">
        <v>8680</v>
      </c>
      <c r="Q9" s="134">
        <v>8624</v>
      </c>
      <c r="R9" s="134">
        <v>8540</v>
      </c>
      <c r="S9" s="134">
        <v>8428</v>
      </c>
      <c r="T9" s="135">
        <v>8260</v>
      </c>
      <c r="U9" s="129"/>
      <c r="V9" s="50"/>
    </row>
    <row r="10" spans="1:29" ht="12.75" x14ac:dyDescent="0.2">
      <c r="A10" s="81" t="s">
        <v>2</v>
      </c>
      <c r="B10" s="152">
        <v>750</v>
      </c>
      <c r="C10" s="5">
        <v>15.796167942917764</v>
      </c>
      <c r="D10" s="5">
        <v>15.495508816625042</v>
      </c>
      <c r="E10" s="5">
        <v>15.194849690332319</v>
      </c>
      <c r="F10" s="5">
        <v>14.917318189139033</v>
      </c>
      <c r="G10" s="5">
        <v>14.315999936553583</v>
      </c>
      <c r="H10" s="5">
        <v>14.038468435360299</v>
      </c>
      <c r="I10" s="5">
        <v>13.837918886283722</v>
      </c>
      <c r="J10" s="5">
        <v>13.561160508558052</v>
      </c>
      <c r="K10" s="119">
        <v>13.289937298386892</v>
      </c>
      <c r="L10" s="143">
        <v>4422.9270240169735</v>
      </c>
      <c r="M10" s="144">
        <v>4338.7424686550121</v>
      </c>
      <c r="N10" s="144">
        <v>4254.5579132930488</v>
      </c>
      <c r="O10" s="144">
        <v>4176.8490929589288</v>
      </c>
      <c r="P10" s="144">
        <v>4008.4799822350033</v>
      </c>
      <c r="Q10" s="144">
        <v>3930.7711619008837</v>
      </c>
      <c r="R10" s="144">
        <v>3874.6172881594421</v>
      </c>
      <c r="S10" s="144">
        <v>3797.1249423962545</v>
      </c>
      <c r="T10" s="145">
        <v>3721.18244354833</v>
      </c>
      <c r="U10" s="129"/>
      <c r="V10" s="50"/>
    </row>
    <row r="11" spans="1:29" ht="12.75" x14ac:dyDescent="0.2">
      <c r="A11" s="80" t="s">
        <v>167</v>
      </c>
      <c r="B11" s="151">
        <v>1200</v>
      </c>
      <c r="C11" s="72">
        <v>28.4375</v>
      </c>
      <c r="D11" s="72">
        <v>28.076923076923077</v>
      </c>
      <c r="E11" s="72">
        <v>27.058823529411768</v>
      </c>
      <c r="F11" s="72">
        <v>26.739130434782609</v>
      </c>
      <c r="G11" s="72">
        <v>26.428571428571431</v>
      </c>
      <c r="H11" s="72">
        <v>26.126760563380284</v>
      </c>
      <c r="I11" s="72">
        <v>25.833333333333336</v>
      </c>
      <c r="J11" s="72">
        <v>25.547945205479454</v>
      </c>
      <c r="K11" s="118">
        <v>25</v>
      </c>
      <c r="L11" s="133">
        <v>6790.625</v>
      </c>
      <c r="M11" s="134">
        <v>6707.6923076923076</v>
      </c>
      <c r="N11" s="134">
        <v>6473.5294117647063</v>
      </c>
      <c r="O11" s="134">
        <v>6400</v>
      </c>
      <c r="P11" s="134">
        <v>6328.5714285714284</v>
      </c>
      <c r="Q11" s="134">
        <v>6259.1549295774648</v>
      </c>
      <c r="R11" s="134">
        <v>6191.666666666667</v>
      </c>
      <c r="S11" s="134">
        <v>6126.0273972602745</v>
      </c>
      <c r="T11" s="135">
        <v>6000</v>
      </c>
      <c r="U11" s="129"/>
      <c r="V11" s="50"/>
    </row>
    <row r="12" spans="1:29" ht="12.75" x14ac:dyDescent="0.2">
      <c r="A12" s="81" t="s">
        <v>153</v>
      </c>
      <c r="B12" s="152">
        <v>2500</v>
      </c>
      <c r="C12" s="5">
        <v>47.407499999999999</v>
      </c>
      <c r="D12" s="5">
        <v>47.297250000000005</v>
      </c>
      <c r="E12" s="5">
        <v>47.186999999999998</v>
      </c>
      <c r="F12" s="5">
        <v>46.856250000000003</v>
      </c>
      <c r="G12" s="5">
        <v>46.415250000000007</v>
      </c>
      <c r="H12" s="5">
        <v>46.084500000000006</v>
      </c>
      <c r="I12" s="5">
        <v>45.753750000000004</v>
      </c>
      <c r="J12" s="5">
        <v>45.202500000000008</v>
      </c>
      <c r="K12" s="119">
        <v>44.1</v>
      </c>
      <c r="L12" s="143">
        <v>11851.875</v>
      </c>
      <c r="M12" s="144">
        <v>11824.3125</v>
      </c>
      <c r="N12" s="144">
        <v>11796.75</v>
      </c>
      <c r="O12" s="144">
        <v>11714.0625</v>
      </c>
      <c r="P12" s="144">
        <v>11603.8125</v>
      </c>
      <c r="Q12" s="144">
        <v>11521.125</v>
      </c>
      <c r="R12" s="144">
        <v>11438.4375</v>
      </c>
      <c r="S12" s="144">
        <v>11300.625</v>
      </c>
      <c r="T12" s="145">
        <v>11025</v>
      </c>
      <c r="U12" s="129"/>
      <c r="V12" s="50"/>
    </row>
    <row r="13" spans="1:29" ht="12.75" x14ac:dyDescent="0.2">
      <c r="A13" s="80" t="s">
        <v>4</v>
      </c>
      <c r="B13" s="151">
        <v>800</v>
      </c>
      <c r="C13" s="72">
        <v>19.246471346570836</v>
      </c>
      <c r="D13" s="72">
        <v>18.967290059025004</v>
      </c>
      <c r="E13" s="72">
        <v>18.599175000000006</v>
      </c>
      <c r="F13" s="72">
        <v>18.345600000000001</v>
      </c>
      <c r="G13" s="72">
        <v>18.147150000000003</v>
      </c>
      <c r="H13" s="72">
        <v>17.882549999999998</v>
      </c>
      <c r="I13" s="72">
        <v>17.573850000000004</v>
      </c>
      <c r="J13" s="72">
        <v>17.198999999999998</v>
      </c>
      <c r="K13" s="118">
        <v>16.702875000000002</v>
      </c>
      <c r="L13" s="133">
        <v>5389.0119770398342</v>
      </c>
      <c r="M13" s="134">
        <v>5310.8412165270011</v>
      </c>
      <c r="N13" s="134">
        <v>5207.7690000000021</v>
      </c>
      <c r="O13" s="134">
        <v>5136.768</v>
      </c>
      <c r="P13" s="134">
        <v>5081.2020000000011</v>
      </c>
      <c r="Q13" s="134">
        <v>5007.1139999999996</v>
      </c>
      <c r="R13" s="134">
        <v>4920.6780000000008</v>
      </c>
      <c r="S13" s="134">
        <v>4815.7199999999993</v>
      </c>
      <c r="T13" s="135">
        <v>4676.8050000000003</v>
      </c>
      <c r="U13" s="129"/>
      <c r="V13" s="50"/>
    </row>
    <row r="14" spans="1:29" ht="12.75" x14ac:dyDescent="0.2">
      <c r="A14" s="81" t="s">
        <v>181</v>
      </c>
      <c r="B14" s="152">
        <v>3000</v>
      </c>
      <c r="C14" s="5">
        <v>51.015625</v>
      </c>
      <c r="D14" s="5">
        <v>50.384615384615387</v>
      </c>
      <c r="E14" s="5">
        <v>48.602941176470594</v>
      </c>
      <c r="F14" s="5">
        <v>48.04347826086957</v>
      </c>
      <c r="G14" s="5">
        <v>47.5</v>
      </c>
      <c r="H14" s="5">
        <v>46.971830985915503</v>
      </c>
      <c r="I14" s="5">
        <v>46.458333333333336</v>
      </c>
      <c r="J14" s="5">
        <v>45.958904109589042</v>
      </c>
      <c r="K14" s="119">
        <v>45.000000000000007</v>
      </c>
      <c r="L14" s="143">
        <v>13264.0625</v>
      </c>
      <c r="M14" s="144">
        <v>13100</v>
      </c>
      <c r="N14" s="144">
        <v>12636.764705882355</v>
      </c>
      <c r="O14" s="144">
        <v>12491.304347826088</v>
      </c>
      <c r="P14" s="144">
        <v>12350</v>
      </c>
      <c r="Q14" s="144">
        <v>12212.67605633803</v>
      </c>
      <c r="R14" s="144">
        <v>12079.166666666668</v>
      </c>
      <c r="S14" s="144">
        <v>11949.315068493152</v>
      </c>
      <c r="T14" s="145">
        <v>11700.000000000002</v>
      </c>
      <c r="U14" s="129"/>
      <c r="V14" s="50"/>
    </row>
    <row r="15" spans="1:29" ht="12.75" x14ac:dyDescent="0.2">
      <c r="A15" s="80" t="s">
        <v>5</v>
      </c>
      <c r="B15" s="151">
        <v>650</v>
      </c>
      <c r="C15" s="72">
        <v>16.985661171287113</v>
      </c>
      <c r="D15" s="72">
        <v>16.572049292116159</v>
      </c>
      <c r="E15" s="72">
        <v>16.103289162389082</v>
      </c>
      <c r="F15" s="72">
        <v>15.689677283218128</v>
      </c>
      <c r="G15" s="72">
        <v>15.486817500000001</v>
      </c>
      <c r="H15" s="72">
        <v>15.195757500000001</v>
      </c>
      <c r="I15" s="72">
        <v>14.9774625</v>
      </c>
      <c r="J15" s="72">
        <v>14.674275000000002</v>
      </c>
      <c r="K15" s="118">
        <v>14.468107500000004</v>
      </c>
      <c r="L15" s="133">
        <v>4755.9851279603918</v>
      </c>
      <c r="M15" s="134">
        <v>4640.1738017925245</v>
      </c>
      <c r="N15" s="134">
        <v>4508.920965468943</v>
      </c>
      <c r="O15" s="134">
        <v>4393.1096393010757</v>
      </c>
      <c r="P15" s="134">
        <v>4336.3089</v>
      </c>
      <c r="Q15" s="134">
        <v>4254.8121000000001</v>
      </c>
      <c r="R15" s="134">
        <v>4193.6894999999995</v>
      </c>
      <c r="S15" s="134">
        <v>4108.7970000000005</v>
      </c>
      <c r="T15" s="135">
        <v>4051.0701000000013</v>
      </c>
      <c r="U15" s="129"/>
      <c r="V15" s="50"/>
    </row>
    <row r="16" spans="1:29" ht="12.75" x14ac:dyDescent="0.2">
      <c r="A16" s="81" t="s">
        <v>154</v>
      </c>
      <c r="B16" s="152">
        <v>2000</v>
      </c>
      <c r="C16" s="5">
        <v>44.272265625000003</v>
      </c>
      <c r="D16" s="5">
        <v>43.675961538461543</v>
      </c>
      <c r="E16" s="5">
        <v>41.992279411764713</v>
      </c>
      <c r="F16" s="5">
        <v>41.463586956521745</v>
      </c>
      <c r="G16" s="5">
        <v>40.95000000000001</v>
      </c>
      <c r="H16" s="5">
        <v>40.450880281690139</v>
      </c>
      <c r="I16" s="5">
        <v>39.965625000000003</v>
      </c>
      <c r="J16" s="5">
        <v>39.493664383561651</v>
      </c>
      <c r="K16" s="119">
        <v>38.587499999999999</v>
      </c>
      <c r="L16" s="143">
        <v>10828.6171875</v>
      </c>
      <c r="M16" s="144">
        <v>10685.76923076923</v>
      </c>
      <c r="N16" s="144">
        <v>10282.433823529413</v>
      </c>
      <c r="O16" s="144">
        <v>10155.782608695654</v>
      </c>
      <c r="P16" s="144">
        <v>10032.75</v>
      </c>
      <c r="Q16" s="144">
        <v>9913.1830985915494</v>
      </c>
      <c r="R16" s="144">
        <v>9796.9375000000018</v>
      </c>
      <c r="S16" s="144">
        <v>9683.8767123287671</v>
      </c>
      <c r="T16" s="145">
        <v>9466.8000000000029</v>
      </c>
      <c r="U16" s="129"/>
      <c r="V16" s="50"/>
    </row>
    <row r="17" spans="1:30" ht="12.75" x14ac:dyDescent="0.2">
      <c r="A17" s="80" t="s">
        <v>155</v>
      </c>
      <c r="B17" s="151">
        <v>3000</v>
      </c>
      <c r="C17" s="72">
        <v>59.835681818181826</v>
      </c>
      <c r="D17" s="72">
        <v>57.929605263157896</v>
      </c>
      <c r="E17" s="72">
        <v>56.152754237288136</v>
      </c>
      <c r="F17" s="72">
        <v>55.308750000000003</v>
      </c>
      <c r="G17" s="72">
        <v>54.492418032786901</v>
      </c>
      <c r="H17" s="72">
        <v>53.702419354838717</v>
      </c>
      <c r="I17" s="72">
        <v>52.937500000000007</v>
      </c>
      <c r="J17" s="72">
        <v>52.196484375000004</v>
      </c>
      <c r="K17" s="118">
        <v>50.106156716417928</v>
      </c>
      <c r="L17" s="133">
        <v>13257.5625</v>
      </c>
      <c r="M17" s="134">
        <v>13077.346153846154</v>
      </c>
      <c r="N17" s="134">
        <v>12568.500000000002</v>
      </c>
      <c r="O17" s="134">
        <v>12408.717391304348</v>
      </c>
      <c r="P17" s="134">
        <v>12253.500000000002</v>
      </c>
      <c r="Q17" s="134">
        <v>12102.654929577466</v>
      </c>
      <c r="R17" s="134">
        <v>11956.000000000002</v>
      </c>
      <c r="S17" s="134">
        <v>11813.363013698632</v>
      </c>
      <c r="T17" s="135">
        <v>11539.5</v>
      </c>
      <c r="U17" s="129"/>
      <c r="V17" s="50"/>
    </row>
    <row r="18" spans="1:30" ht="12.75" x14ac:dyDescent="0.2">
      <c r="A18" s="81" t="s">
        <v>189</v>
      </c>
      <c r="B18" s="152">
        <v>1000</v>
      </c>
      <c r="C18" s="5">
        <v>25.987500000000004</v>
      </c>
      <c r="D18" s="5">
        <v>25.842287234042551</v>
      </c>
      <c r="E18" s="5">
        <v>25.699119718309863</v>
      </c>
      <c r="F18" s="5">
        <v>25.418750000000003</v>
      </c>
      <c r="G18" s="5">
        <v>25.146061643835619</v>
      </c>
      <c r="H18" s="5">
        <v>24.880743243243245</v>
      </c>
      <c r="I18" s="5">
        <v>24.622499999999999</v>
      </c>
      <c r="J18" s="5">
        <v>24.126136363636366</v>
      </c>
      <c r="K18" s="119">
        <v>23.428125000000001</v>
      </c>
      <c r="L18" s="143">
        <v>6755.3181818181829</v>
      </c>
      <c r="M18" s="144">
        <v>6572.4473684210525</v>
      </c>
      <c r="N18" s="144">
        <v>6401.9745762711864</v>
      </c>
      <c r="O18" s="144">
        <v>6321.0000000000009</v>
      </c>
      <c r="P18" s="144">
        <v>6242.6803278688531</v>
      </c>
      <c r="Q18" s="144">
        <v>6166.8870967741941</v>
      </c>
      <c r="R18" s="144">
        <v>6093.5000000000009</v>
      </c>
      <c r="S18" s="144">
        <v>6022.40625</v>
      </c>
      <c r="T18" s="145">
        <v>5821.8582089552247</v>
      </c>
      <c r="U18" s="129"/>
      <c r="V18" s="50"/>
    </row>
    <row r="19" spans="1:30" ht="12.75" x14ac:dyDescent="0.2">
      <c r="A19" s="80" t="s">
        <v>6</v>
      </c>
      <c r="B19" s="151">
        <v>600</v>
      </c>
      <c r="C19" s="72">
        <v>11.894788291824637</v>
      </c>
      <c r="D19" s="72">
        <v>11.581132616786668</v>
      </c>
      <c r="E19" s="72">
        <v>11.291604301367</v>
      </c>
      <c r="F19" s="72">
        <v>10.977948626329029</v>
      </c>
      <c r="G19" s="72">
        <v>10.664292951291056</v>
      </c>
      <c r="H19" s="72">
        <v>10.383896250000003</v>
      </c>
      <c r="I19" s="72">
        <v>10.106066250000001</v>
      </c>
      <c r="J19" s="72">
        <v>9.9092700000000029</v>
      </c>
      <c r="K19" s="118">
        <v>9.8398125000000025</v>
      </c>
      <c r="L19" s="133">
        <v>3330.5407217108987</v>
      </c>
      <c r="M19" s="134">
        <v>3242.717132700267</v>
      </c>
      <c r="N19" s="134">
        <v>3161.6492043827602</v>
      </c>
      <c r="O19" s="134">
        <v>3073.8256153721281</v>
      </c>
      <c r="P19" s="134">
        <v>2986.0020263614956</v>
      </c>
      <c r="Q19" s="134">
        <v>2907.4909500000008</v>
      </c>
      <c r="R19" s="134">
        <v>2829.6985500000005</v>
      </c>
      <c r="S19" s="134">
        <v>2774.595600000001</v>
      </c>
      <c r="T19" s="135">
        <v>2755.1475000000005</v>
      </c>
      <c r="U19" s="129"/>
      <c r="V19" s="50"/>
    </row>
    <row r="20" spans="1:30" ht="12.75" x14ac:dyDescent="0.2">
      <c r="A20" s="81" t="s">
        <v>158</v>
      </c>
      <c r="B20" s="152">
        <v>1200</v>
      </c>
      <c r="C20" s="5">
        <v>28.079296875000001</v>
      </c>
      <c r="D20" s="5">
        <v>27.816923076923079</v>
      </c>
      <c r="E20" s="5">
        <v>27.076102941176476</v>
      </c>
      <c r="F20" s="5">
        <v>26.843478260869571</v>
      </c>
      <c r="G20" s="5">
        <v>26.617500000000007</v>
      </c>
      <c r="H20" s="5">
        <v>26.397887323943667</v>
      </c>
      <c r="I20" s="5">
        <v>26.184375000000003</v>
      </c>
      <c r="J20" s="5">
        <v>25.976712328767125</v>
      </c>
      <c r="K20" s="119">
        <v>25.578000000000003</v>
      </c>
      <c r="L20" s="143">
        <v>7350.57421875</v>
      </c>
      <c r="M20" s="144">
        <v>7284.9807692307695</v>
      </c>
      <c r="N20" s="144">
        <v>7099.7757352941189</v>
      </c>
      <c r="O20" s="144">
        <v>7041.6195652173919</v>
      </c>
      <c r="P20" s="144">
        <v>6985.1250000000009</v>
      </c>
      <c r="Q20" s="144">
        <v>6930.2218309859172</v>
      </c>
      <c r="R20" s="144">
        <v>6876.84375</v>
      </c>
      <c r="S20" s="144">
        <v>6824.928082191781</v>
      </c>
      <c r="T20" s="145">
        <v>6725.25</v>
      </c>
      <c r="U20" s="129"/>
      <c r="V20" s="50"/>
    </row>
    <row r="21" spans="1:30" ht="12.75" x14ac:dyDescent="0.2">
      <c r="A21" s="80" t="s">
        <v>7</v>
      </c>
      <c r="B21" s="151">
        <v>700</v>
      </c>
      <c r="C21" s="72">
        <v>16.870776523431047</v>
      </c>
      <c r="D21" s="72">
        <v>16.649494710426044</v>
      </c>
      <c r="E21" s="72">
        <v>16.403546250000002</v>
      </c>
      <c r="F21" s="72">
        <v>16.137292500000001</v>
      </c>
      <c r="G21" s="72">
        <v>15.801581250000003</v>
      </c>
      <c r="H21" s="72">
        <v>15.431141250000003</v>
      </c>
      <c r="I21" s="72">
        <v>15.164887500000003</v>
      </c>
      <c r="J21" s="72">
        <v>14.863905000000003</v>
      </c>
      <c r="K21" s="118">
        <v>14.4703125</v>
      </c>
      <c r="L21" s="133">
        <v>4723.8174265606931</v>
      </c>
      <c r="M21" s="134">
        <v>4661.8585189192927</v>
      </c>
      <c r="N21" s="134">
        <v>4592.9929500000007</v>
      </c>
      <c r="O21" s="134">
        <v>4518.4418999999998</v>
      </c>
      <c r="P21" s="134">
        <v>4424.4427500000011</v>
      </c>
      <c r="Q21" s="134">
        <v>4320.7195500000007</v>
      </c>
      <c r="R21" s="134">
        <v>4246.1685000000007</v>
      </c>
      <c r="S21" s="134">
        <v>4161.8934000000008</v>
      </c>
      <c r="T21" s="135">
        <v>4051.6875</v>
      </c>
      <c r="U21" s="129"/>
      <c r="V21" s="50"/>
    </row>
    <row r="22" spans="1:30" ht="12.75" x14ac:dyDescent="0.2">
      <c r="A22" s="81" t="s">
        <v>156</v>
      </c>
      <c r="B22" s="152">
        <v>2000</v>
      </c>
      <c r="C22" s="5">
        <v>34.797656250000003</v>
      </c>
      <c r="D22" s="5">
        <v>34.347115384615385</v>
      </c>
      <c r="E22" s="5">
        <v>33.075000000000003</v>
      </c>
      <c r="F22" s="5">
        <v>32.675543478260877</v>
      </c>
      <c r="G22" s="5">
        <v>32.287500000000009</v>
      </c>
      <c r="H22" s="5">
        <v>31.910387323943667</v>
      </c>
      <c r="I22" s="5">
        <v>31.543750000000003</v>
      </c>
      <c r="J22" s="5">
        <v>31.187157534246577</v>
      </c>
      <c r="K22" s="119">
        <v>30.502500000000001</v>
      </c>
      <c r="L22" s="143">
        <v>8089.59375</v>
      </c>
      <c r="M22" s="144">
        <v>7988.8846153846152</v>
      </c>
      <c r="N22" s="144">
        <v>7704.5294117647072</v>
      </c>
      <c r="O22" s="144">
        <v>7615.2391304347839</v>
      </c>
      <c r="P22" s="144">
        <v>7528.5000000000009</v>
      </c>
      <c r="Q22" s="144">
        <v>7444.204225352114</v>
      </c>
      <c r="R22" s="144">
        <v>7362.2500000000018</v>
      </c>
      <c r="S22" s="144">
        <v>7282.5410958904122</v>
      </c>
      <c r="T22" s="145">
        <v>7129.5000000000009</v>
      </c>
      <c r="U22" s="129"/>
      <c r="V22" s="50"/>
    </row>
    <row r="23" spans="1:30" ht="12.75" x14ac:dyDescent="0.2">
      <c r="A23" s="80" t="s">
        <v>159</v>
      </c>
      <c r="B23" s="151">
        <v>1200</v>
      </c>
      <c r="C23" s="72">
        <v>24.461718749999999</v>
      </c>
      <c r="D23" s="72">
        <v>24.255000000000003</v>
      </c>
      <c r="E23" s="72">
        <v>23.671323529411765</v>
      </c>
      <c r="F23" s="72">
        <v>23.48804347826087</v>
      </c>
      <c r="G23" s="72">
        <v>23.310000000000002</v>
      </c>
      <c r="H23" s="72">
        <v>23.136971830985914</v>
      </c>
      <c r="I23" s="72">
        <v>22.968750000000004</v>
      </c>
      <c r="J23" s="72">
        <v>22.805136986301374</v>
      </c>
      <c r="K23" s="118">
        <v>22.491</v>
      </c>
      <c r="L23" s="133">
        <v>6446.1796875</v>
      </c>
      <c r="M23" s="134">
        <v>6394.5</v>
      </c>
      <c r="N23" s="134">
        <v>6248.5808823529414</v>
      </c>
      <c r="O23" s="134">
        <v>6202.7608695652189</v>
      </c>
      <c r="P23" s="134">
        <v>6158.2500000000009</v>
      </c>
      <c r="Q23" s="134">
        <v>6114.99295774648</v>
      </c>
      <c r="R23" s="134">
        <v>6072.9375000000009</v>
      </c>
      <c r="S23" s="134">
        <v>6032.0342465753429</v>
      </c>
      <c r="T23" s="135">
        <v>5953.5</v>
      </c>
      <c r="U23" s="129"/>
      <c r="V23" s="50"/>
    </row>
    <row r="24" spans="1:30" ht="12.75" x14ac:dyDescent="0.2">
      <c r="A24" s="81" t="s">
        <v>8</v>
      </c>
      <c r="B24" s="152">
        <v>600</v>
      </c>
      <c r="C24" s="5">
        <v>14.999491977399611</v>
      </c>
      <c r="D24" s="5">
        <v>14.961371721545449</v>
      </c>
      <c r="E24" s="5">
        <v>14.819805000000002</v>
      </c>
      <c r="F24" s="5">
        <v>14.613637500000005</v>
      </c>
      <c r="G24" s="5">
        <v>14.435422684253201</v>
      </c>
      <c r="H24" s="5">
        <v>14.054772593187703</v>
      </c>
      <c r="I24" s="5">
        <v>13.799231273311557</v>
      </c>
      <c r="J24" s="5">
        <v>13.799231273311557</v>
      </c>
      <c r="K24" s="119">
        <v>13.582800000000002</v>
      </c>
      <c r="L24" s="143">
        <v>4199.8577536718913</v>
      </c>
      <c r="M24" s="144">
        <v>4189.1840820327261</v>
      </c>
      <c r="N24" s="144">
        <v>4149.5454000000009</v>
      </c>
      <c r="O24" s="144">
        <v>4091.8185000000012</v>
      </c>
      <c r="P24" s="144">
        <v>4041.9183515908962</v>
      </c>
      <c r="Q24" s="144">
        <v>3935.3363260925571</v>
      </c>
      <c r="R24" s="144">
        <v>3863.7847565272359</v>
      </c>
      <c r="S24" s="144">
        <v>3863.7847565272359</v>
      </c>
      <c r="T24" s="145">
        <v>3803.1840000000007</v>
      </c>
      <c r="U24" s="129"/>
      <c r="V24" s="50"/>
    </row>
    <row r="25" spans="1:30" ht="12.75" x14ac:dyDescent="0.2">
      <c r="A25" s="80" t="s">
        <v>9</v>
      </c>
      <c r="B25" s="151">
        <v>700</v>
      </c>
      <c r="C25" s="72">
        <v>19.519880406652696</v>
      </c>
      <c r="D25" s="72">
        <v>19.259348121964312</v>
      </c>
      <c r="E25" s="72">
        <v>18.998815837275931</v>
      </c>
      <c r="F25" s="72">
        <v>18.758324497563581</v>
      </c>
      <c r="G25" s="72">
        <v>18.497792212875193</v>
      </c>
      <c r="H25" s="72">
        <v>18.237259928186816</v>
      </c>
      <c r="I25" s="72">
        <v>17.872514729623081</v>
      </c>
      <c r="J25" s="72">
        <v>17.515064435030617</v>
      </c>
      <c r="K25" s="118">
        <v>17.164763146330007</v>
      </c>
      <c r="L25" s="133">
        <v>5465.5665138627546</v>
      </c>
      <c r="M25" s="134">
        <v>5392.6174741500072</v>
      </c>
      <c r="N25" s="134">
        <v>5319.6684344372607</v>
      </c>
      <c r="O25" s="134">
        <v>5252.3308593178026</v>
      </c>
      <c r="P25" s="134">
        <v>5179.3818196050543</v>
      </c>
      <c r="Q25" s="134">
        <v>5106.4327798923086</v>
      </c>
      <c r="R25" s="134">
        <v>5004.3041242944628</v>
      </c>
      <c r="S25" s="134">
        <v>4904.2180418085727</v>
      </c>
      <c r="T25" s="135">
        <v>4806.1336809724016</v>
      </c>
      <c r="U25" s="129"/>
      <c r="V25" s="50"/>
    </row>
    <row r="26" spans="1:30" ht="12.75" x14ac:dyDescent="0.2">
      <c r="A26" s="81" t="s">
        <v>10</v>
      </c>
      <c r="B26" s="152">
        <v>650</v>
      </c>
      <c r="C26" s="5">
        <v>15.928462903168315</v>
      </c>
      <c r="D26" s="5">
        <v>15.619672022977655</v>
      </c>
      <c r="E26" s="5">
        <v>15.285148569437773</v>
      </c>
      <c r="F26" s="5">
        <v>14.950625115897882</v>
      </c>
      <c r="G26" s="5">
        <v>14.641834235707224</v>
      </c>
      <c r="H26" s="5">
        <v>14.30731078216734</v>
      </c>
      <c r="I26" s="5">
        <v>14.254494074139707</v>
      </c>
      <c r="J26" s="5">
        <v>13.969404192656912</v>
      </c>
      <c r="K26" s="119">
        <v>13.690016108803778</v>
      </c>
      <c r="L26" s="143">
        <v>4459.9696128871283</v>
      </c>
      <c r="M26" s="144">
        <v>4373.5081664337431</v>
      </c>
      <c r="N26" s="144">
        <v>4279.8415994425768</v>
      </c>
      <c r="O26" s="144">
        <v>4186.1750324514069</v>
      </c>
      <c r="P26" s="144">
        <v>4099.7135859980226</v>
      </c>
      <c r="Q26" s="144">
        <v>4006.0470190068554</v>
      </c>
      <c r="R26" s="144">
        <v>3991.2583407591178</v>
      </c>
      <c r="S26" s="144">
        <v>3911.4331739439353</v>
      </c>
      <c r="T26" s="145">
        <v>3833.2045104650579</v>
      </c>
      <c r="U26" s="129"/>
      <c r="V26" s="50"/>
    </row>
    <row r="27" spans="1:30" ht="12.75" x14ac:dyDescent="0.2">
      <c r="A27" s="80" t="s">
        <v>175</v>
      </c>
      <c r="B27" s="151">
        <v>1000</v>
      </c>
      <c r="C27" s="72">
        <v>23.828964524325794</v>
      </c>
      <c r="D27" s="72">
        <v>23.483311501650004</v>
      </c>
      <c r="E27" s="72">
        <v>22.874343942450004</v>
      </c>
      <c r="F27" s="72">
        <v>22.436648509275003</v>
      </c>
      <c r="G27" s="72">
        <v>21.922832131200003</v>
      </c>
      <c r="H27" s="72">
        <v>21.466106461800003</v>
      </c>
      <c r="I27" s="72">
        <v>20.990350556175002</v>
      </c>
      <c r="J27" s="72">
        <v>20.5705435450515</v>
      </c>
      <c r="K27" s="118">
        <v>20.15913267415047</v>
      </c>
      <c r="L27" s="133">
        <v>6672.1100668112222</v>
      </c>
      <c r="M27" s="134">
        <v>6575.3272204620016</v>
      </c>
      <c r="N27" s="134">
        <v>6404.8163038860012</v>
      </c>
      <c r="O27" s="134">
        <v>6282.2615825969997</v>
      </c>
      <c r="P27" s="134">
        <v>6138.3929967360009</v>
      </c>
      <c r="Q27" s="134">
        <v>6010.5098093040006</v>
      </c>
      <c r="R27" s="134">
        <v>5877.2981557290004</v>
      </c>
      <c r="S27" s="134">
        <v>5759.75219261442</v>
      </c>
      <c r="T27" s="135">
        <v>5644.5571487621301</v>
      </c>
      <c r="U27" s="129"/>
      <c r="V27" s="50"/>
    </row>
    <row r="28" spans="1:30" ht="13.5" thickBot="1" x14ac:dyDescent="0.25">
      <c r="A28" s="104" t="s">
        <v>188</v>
      </c>
      <c r="B28" s="177">
        <v>6000</v>
      </c>
      <c r="C28" s="103">
        <v>108.609375</v>
      </c>
      <c r="D28" s="103">
        <v>107.01923076923077</v>
      </c>
      <c r="E28" s="103">
        <v>102.5294117647059</v>
      </c>
      <c r="F28" s="103">
        <v>101.11956521739133</v>
      </c>
      <c r="G28" s="103">
        <v>99.75</v>
      </c>
      <c r="H28" s="103">
        <v>98.05</v>
      </c>
      <c r="I28" s="103">
        <v>97.85</v>
      </c>
      <c r="J28" s="103">
        <v>97.55</v>
      </c>
      <c r="K28" s="168">
        <v>97</v>
      </c>
      <c r="L28" s="146">
        <v>21721.875</v>
      </c>
      <c r="M28" s="147">
        <v>21403.846153846156</v>
      </c>
      <c r="N28" s="147">
        <v>20505.882352941178</v>
      </c>
      <c r="O28" s="147">
        <v>20223.913043478264</v>
      </c>
      <c r="P28" s="147">
        <v>19950</v>
      </c>
      <c r="Q28" s="147">
        <v>19610</v>
      </c>
      <c r="R28" s="147">
        <v>19570</v>
      </c>
      <c r="S28" s="147">
        <v>19510</v>
      </c>
      <c r="T28" s="148">
        <v>19400</v>
      </c>
      <c r="U28" s="129"/>
      <c r="V28" s="50"/>
    </row>
    <row r="29" spans="1:30" ht="23.1" customHeight="1" thickBot="1" x14ac:dyDescent="0.25">
      <c r="A29" s="6" t="str">
        <f>Москва!A29</f>
        <v>Тарифы с учетом доставки до адреса:</v>
      </c>
      <c r="B29" s="7"/>
      <c r="C29" s="8"/>
      <c r="D29" s="8"/>
      <c r="E29" s="8"/>
      <c r="F29" s="8"/>
      <c r="G29" s="8"/>
      <c r="H29" s="8"/>
      <c r="I29" s="8"/>
      <c r="J29" s="8"/>
      <c r="K29" s="8"/>
      <c r="L29" s="139"/>
      <c r="M29" s="139"/>
      <c r="N29" s="139"/>
      <c r="O29" s="139"/>
      <c r="P29" s="139"/>
      <c r="Q29" s="139"/>
      <c r="R29" s="139"/>
      <c r="S29" s="139"/>
      <c r="T29" s="139"/>
      <c r="U29" s="129"/>
      <c r="V29" s="50"/>
    </row>
    <row r="30" spans="1:30" ht="12.75" x14ac:dyDescent="0.2">
      <c r="A30" s="113" t="s">
        <v>11</v>
      </c>
      <c r="B30" s="150">
        <v>2000</v>
      </c>
      <c r="C30" s="115">
        <v>18.128936854210654</v>
      </c>
      <c r="D30" s="115">
        <v>17.805318694781448</v>
      </c>
      <c r="E30" s="115">
        <v>17.503275079314193</v>
      </c>
      <c r="F30" s="115">
        <v>16.720631262022113</v>
      </c>
      <c r="G30" s="115">
        <v>16.432316901803372</v>
      </c>
      <c r="H30" s="115">
        <v>16.16459642445739</v>
      </c>
      <c r="I30" s="115">
        <v>15.564355569752687</v>
      </c>
      <c r="J30" s="115">
        <v>15.094101992884754</v>
      </c>
      <c r="K30" s="117">
        <v>14.752624627557227</v>
      </c>
      <c r="L30" s="140">
        <v>4928.2546788145464</v>
      </c>
      <c r="M30" s="141">
        <v>4840.2808102318495</v>
      </c>
      <c r="N30" s="141">
        <v>4758.1718662213343</v>
      </c>
      <c r="O30" s="141">
        <v>4545.4143236564969</v>
      </c>
      <c r="P30" s="141">
        <v>4467.0376043737315</v>
      </c>
      <c r="Q30" s="141">
        <v>4394.2592221825907</v>
      </c>
      <c r="R30" s="141">
        <v>4231.0869510007306</v>
      </c>
      <c r="S30" s="141">
        <v>4103.2510271919718</v>
      </c>
      <c r="T30" s="142">
        <v>4010.4222288505089</v>
      </c>
      <c r="U30" s="129"/>
      <c r="V30" s="50"/>
      <c r="W30" s="50"/>
      <c r="X30" s="50"/>
      <c r="Y30" s="50"/>
      <c r="Z30" s="50"/>
      <c r="AA30" s="50"/>
      <c r="AB30" s="50"/>
      <c r="AC30" s="50"/>
      <c r="AD30" s="50"/>
    </row>
    <row r="31" spans="1:30" ht="12.75" x14ac:dyDescent="0.2">
      <c r="A31" s="80" t="s">
        <v>12</v>
      </c>
      <c r="B31" s="151">
        <v>2000</v>
      </c>
      <c r="C31" s="72">
        <v>22.271249294904468</v>
      </c>
      <c r="D31" s="72">
        <v>21.365118448502695</v>
      </c>
      <c r="E31" s="72">
        <v>21.063074833035444</v>
      </c>
      <c r="F31" s="72">
        <v>20.118621936028759</v>
      </c>
      <c r="G31" s="72">
        <v>19.603774864209573</v>
      </c>
      <c r="H31" s="72">
        <v>19.109521675263149</v>
      </c>
      <c r="I31" s="72">
        <v>18.340999377655258</v>
      </c>
      <c r="J31" s="72">
        <v>17.75160253921187</v>
      </c>
      <c r="K31" s="118">
        <v>17.326603728142636</v>
      </c>
      <c r="L31" s="133">
        <v>6054.3201966730585</v>
      </c>
      <c r="M31" s="134">
        <v>5807.9933646415084</v>
      </c>
      <c r="N31" s="134">
        <v>5725.8844206309941</v>
      </c>
      <c r="O31" s="134">
        <v>5469.1399437748087</v>
      </c>
      <c r="P31" s="134">
        <v>5329.1815164841555</v>
      </c>
      <c r="Q31" s="134">
        <v>5194.8214262851279</v>
      </c>
      <c r="R31" s="134">
        <v>4985.9027434402642</v>
      </c>
      <c r="S31" s="134">
        <v>4825.6783601740999</v>
      </c>
      <c r="T31" s="135">
        <v>4710.1447027960558</v>
      </c>
      <c r="U31" s="129"/>
      <c r="V31" s="50"/>
      <c r="W31" s="50"/>
      <c r="X31" s="50"/>
      <c r="Y31" s="50"/>
      <c r="Z31" s="50"/>
      <c r="AA31" s="50"/>
      <c r="AB31" s="50"/>
      <c r="AC31" s="50"/>
      <c r="AD31" s="50"/>
    </row>
    <row r="32" spans="1:30" ht="12.75" x14ac:dyDescent="0.2">
      <c r="A32" s="81" t="s">
        <v>13</v>
      </c>
      <c r="B32" s="152">
        <v>2000</v>
      </c>
      <c r="C32" s="5">
        <v>18.128936854210654</v>
      </c>
      <c r="D32" s="5">
        <v>17.805318694781448</v>
      </c>
      <c r="E32" s="5">
        <v>17.503275079314193</v>
      </c>
      <c r="F32" s="5">
        <v>16.720631262022113</v>
      </c>
      <c r="G32" s="5">
        <v>16.432316901803372</v>
      </c>
      <c r="H32" s="5">
        <v>16.16459642445739</v>
      </c>
      <c r="I32" s="5">
        <v>15.564355569752687</v>
      </c>
      <c r="J32" s="5">
        <v>15.094101992884754</v>
      </c>
      <c r="K32" s="119">
        <v>14.752624627557227</v>
      </c>
      <c r="L32" s="143">
        <v>4928.2546788145464</v>
      </c>
      <c r="M32" s="144">
        <v>4840.2808102318495</v>
      </c>
      <c r="N32" s="144">
        <v>4758.1718662213343</v>
      </c>
      <c r="O32" s="144">
        <v>4545.4143236564969</v>
      </c>
      <c r="P32" s="144">
        <v>4467.0376043737315</v>
      </c>
      <c r="Q32" s="144">
        <v>4394.2592221825907</v>
      </c>
      <c r="R32" s="144">
        <v>4231.0869510007306</v>
      </c>
      <c r="S32" s="144">
        <v>4103.2510271919718</v>
      </c>
      <c r="T32" s="145">
        <v>4010.4222288505089</v>
      </c>
      <c r="U32" s="129"/>
      <c r="V32" s="50"/>
      <c r="W32" s="50"/>
      <c r="X32" s="50"/>
      <c r="Y32" s="50"/>
      <c r="Z32" s="50"/>
      <c r="AA32" s="50"/>
      <c r="AB32" s="50"/>
      <c r="AC32" s="50"/>
      <c r="AD32" s="50"/>
    </row>
    <row r="33" spans="1:30" ht="12.75" x14ac:dyDescent="0.2">
      <c r="A33" s="80" t="s">
        <v>185</v>
      </c>
      <c r="B33" s="151">
        <v>2000</v>
      </c>
      <c r="C33" s="72">
        <v>19.509707667775256</v>
      </c>
      <c r="D33" s="72">
        <v>18.991918612688536</v>
      </c>
      <c r="E33" s="72">
        <v>18.689874997221281</v>
      </c>
      <c r="F33" s="72">
        <v>17.853294820024335</v>
      </c>
      <c r="G33" s="72">
        <v>17.338447748205141</v>
      </c>
      <c r="H33" s="72">
        <v>16.844194559258714</v>
      </c>
      <c r="I33" s="72">
        <v>16.205119525422507</v>
      </c>
      <c r="J33" s="72">
        <v>15.707371349729467</v>
      </c>
      <c r="K33" s="118">
        <v>15.346619804615395</v>
      </c>
      <c r="L33" s="133">
        <v>5303.6098514340511</v>
      </c>
      <c r="M33" s="134">
        <v>5162.8516617017376</v>
      </c>
      <c r="N33" s="134">
        <v>5080.7427176912215</v>
      </c>
      <c r="O33" s="134">
        <v>4853.3228636959338</v>
      </c>
      <c r="P33" s="134">
        <v>4713.3644364052807</v>
      </c>
      <c r="Q33" s="134">
        <v>4579.0043462062531</v>
      </c>
      <c r="R33" s="134">
        <v>4405.275210794468</v>
      </c>
      <c r="S33" s="134">
        <v>4269.9650271109231</v>
      </c>
      <c r="T33" s="135">
        <v>4171.8966459148651</v>
      </c>
      <c r="U33" s="129"/>
      <c r="V33" s="50"/>
      <c r="W33" s="50"/>
      <c r="X33" s="50"/>
      <c r="Y33" s="50"/>
      <c r="Z33" s="50"/>
      <c r="AA33" s="50"/>
      <c r="AB33" s="50"/>
      <c r="AC33" s="50"/>
      <c r="AD33" s="50"/>
    </row>
    <row r="34" spans="1:30" ht="12.75" x14ac:dyDescent="0.2">
      <c r="A34" s="81" t="s">
        <v>14</v>
      </c>
      <c r="B34" s="152">
        <v>2000</v>
      </c>
      <c r="C34" s="5">
        <v>18.128936854210654</v>
      </c>
      <c r="D34" s="5">
        <v>26.714036293322849</v>
      </c>
      <c r="E34" s="5">
        <v>17.503275079314193</v>
      </c>
      <c r="F34" s="5">
        <v>16.720631262022113</v>
      </c>
      <c r="G34" s="5">
        <v>16.432316901803372</v>
      </c>
      <c r="H34" s="5">
        <v>16.16459642445739</v>
      </c>
      <c r="I34" s="5">
        <v>15.564355569752687</v>
      </c>
      <c r="J34" s="5">
        <v>15.094101992884754</v>
      </c>
      <c r="K34" s="119">
        <v>14.752624627557227</v>
      </c>
      <c r="L34" s="143">
        <v>4928.2546788145464</v>
      </c>
      <c r="M34" s="144">
        <v>7262.068118573201</v>
      </c>
      <c r="N34" s="144">
        <v>4758.1718662213343</v>
      </c>
      <c r="O34" s="144">
        <v>4545.4143236564969</v>
      </c>
      <c r="P34" s="144">
        <v>4467.0376043737315</v>
      </c>
      <c r="Q34" s="144">
        <v>4394.2592221825907</v>
      </c>
      <c r="R34" s="144">
        <v>4231.0869510007306</v>
      </c>
      <c r="S34" s="144">
        <v>4103.2510271919718</v>
      </c>
      <c r="T34" s="145">
        <v>4010.4222288505089</v>
      </c>
      <c r="U34" s="129"/>
      <c r="V34" s="50"/>
      <c r="W34" s="50"/>
      <c r="X34" s="50"/>
      <c r="Y34" s="50"/>
      <c r="Z34" s="50"/>
      <c r="AA34" s="50"/>
      <c r="AB34" s="50"/>
      <c r="AC34" s="50"/>
      <c r="AD34" s="50"/>
    </row>
    <row r="35" spans="1:30" ht="12.75" x14ac:dyDescent="0.2">
      <c r="A35" s="80" t="s">
        <v>15</v>
      </c>
      <c r="B35" s="151">
        <v>2000</v>
      </c>
      <c r="C35" s="72">
        <v>23.652020108469074</v>
      </c>
      <c r="D35" s="72">
        <v>23.393125580925712</v>
      </c>
      <c r="E35" s="72">
        <v>22.249674750942518</v>
      </c>
      <c r="F35" s="72">
        <v>21.251285494030981</v>
      </c>
      <c r="G35" s="72">
        <v>20.736438422211791</v>
      </c>
      <c r="H35" s="72">
        <v>20.448124061993035</v>
      </c>
      <c r="I35" s="72">
        <v>19.603110199429146</v>
      </c>
      <c r="J35" s="72">
        <v>18.959557332996923</v>
      </c>
      <c r="K35" s="118">
        <v>18.496594228408725</v>
      </c>
      <c r="L35" s="133">
        <v>6429.6753692925631</v>
      </c>
      <c r="M35" s="134">
        <v>6359.2962744264069</v>
      </c>
      <c r="N35" s="134">
        <v>6048.4552721008786</v>
      </c>
      <c r="O35" s="134">
        <v>5777.0484838142465</v>
      </c>
      <c r="P35" s="134">
        <v>5637.0900565235934</v>
      </c>
      <c r="Q35" s="134">
        <v>5558.7133372408261</v>
      </c>
      <c r="R35" s="134">
        <v>5329.000830912777</v>
      </c>
      <c r="S35" s="134">
        <v>5154.0544206205223</v>
      </c>
      <c r="T35" s="135">
        <v>5028.2003727713036</v>
      </c>
      <c r="U35" s="129"/>
      <c r="V35" s="50"/>
      <c r="W35" s="50"/>
      <c r="X35" s="50"/>
      <c r="Y35" s="50"/>
      <c r="Z35" s="50"/>
      <c r="AA35" s="50"/>
      <c r="AB35" s="50"/>
      <c r="AC35" s="50"/>
      <c r="AD35" s="50"/>
    </row>
    <row r="36" spans="1:30" ht="12.75" x14ac:dyDescent="0.2">
      <c r="A36" s="81" t="s">
        <v>16</v>
      </c>
      <c r="B36" s="152">
        <v>2000</v>
      </c>
      <c r="C36" s="5">
        <v>23.652020108469074</v>
      </c>
      <c r="D36" s="5">
        <v>23.393125580925712</v>
      </c>
      <c r="E36" s="5">
        <v>22.249674750942518</v>
      </c>
      <c r="F36" s="5">
        <v>21.251285494030981</v>
      </c>
      <c r="G36" s="5">
        <v>20.736438422211791</v>
      </c>
      <c r="H36" s="5">
        <v>20.448124061993035</v>
      </c>
      <c r="I36" s="5">
        <v>19.603110199429146</v>
      </c>
      <c r="J36" s="5">
        <v>18.959557332996923</v>
      </c>
      <c r="K36" s="119">
        <v>18.496594228408725</v>
      </c>
      <c r="L36" s="143">
        <v>6429.6753692925631</v>
      </c>
      <c r="M36" s="144">
        <v>6359.2962744264069</v>
      </c>
      <c r="N36" s="144">
        <v>6048.4552721008786</v>
      </c>
      <c r="O36" s="144">
        <v>5777.0484838142465</v>
      </c>
      <c r="P36" s="144">
        <v>5637.0900565235934</v>
      </c>
      <c r="Q36" s="144">
        <v>5558.7133372408261</v>
      </c>
      <c r="R36" s="144">
        <v>5329.000830912777</v>
      </c>
      <c r="S36" s="144">
        <v>5154.0544206205223</v>
      </c>
      <c r="T36" s="145">
        <v>5028.2003727713036</v>
      </c>
      <c r="U36" s="129"/>
      <c r="V36" s="50"/>
      <c r="W36" s="50"/>
      <c r="X36" s="50"/>
      <c r="Y36" s="50"/>
      <c r="Z36" s="50"/>
      <c r="AA36" s="50"/>
      <c r="AB36" s="50"/>
      <c r="AC36" s="50"/>
      <c r="AD36" s="50"/>
    </row>
    <row r="37" spans="1:30" ht="12.75" x14ac:dyDescent="0.2">
      <c r="A37" s="80" t="s">
        <v>17</v>
      </c>
      <c r="B37" s="151">
        <v>2000</v>
      </c>
      <c r="C37" s="72">
        <v>23.652020108469074</v>
      </c>
      <c r="D37" s="72">
        <v>23.393125580925712</v>
      </c>
      <c r="E37" s="72">
        <v>22.249674750942518</v>
      </c>
      <c r="F37" s="72">
        <v>21.251285494030981</v>
      </c>
      <c r="G37" s="72">
        <v>20.736438422211791</v>
      </c>
      <c r="H37" s="72">
        <v>20.448124061993035</v>
      </c>
      <c r="I37" s="72">
        <v>19.603110199429146</v>
      </c>
      <c r="J37" s="72">
        <v>18.959557332996923</v>
      </c>
      <c r="K37" s="118">
        <v>18.496594228408725</v>
      </c>
      <c r="L37" s="133">
        <v>6429.6753692925631</v>
      </c>
      <c r="M37" s="134">
        <v>6359.2962744264069</v>
      </c>
      <c r="N37" s="134">
        <v>6048.4552721008786</v>
      </c>
      <c r="O37" s="134">
        <v>5777.0484838142465</v>
      </c>
      <c r="P37" s="134">
        <v>5637.0900565235934</v>
      </c>
      <c r="Q37" s="134">
        <v>5558.7133372408261</v>
      </c>
      <c r="R37" s="134">
        <v>5329.000830912777</v>
      </c>
      <c r="S37" s="134">
        <v>5154.0544206205223</v>
      </c>
      <c r="T37" s="135">
        <v>5028.2003727713036</v>
      </c>
      <c r="U37" s="129"/>
      <c r="V37" s="50"/>
      <c r="W37" s="50"/>
      <c r="X37" s="50"/>
      <c r="Y37" s="50"/>
      <c r="Z37" s="50"/>
      <c r="AA37" s="50"/>
      <c r="AB37" s="50"/>
      <c r="AC37" s="50"/>
      <c r="AD37" s="50"/>
    </row>
    <row r="38" spans="1:30" ht="12.75" x14ac:dyDescent="0.2">
      <c r="A38" s="81" t="s">
        <v>18</v>
      </c>
      <c r="B38" s="152">
        <v>4000</v>
      </c>
      <c r="C38" s="5">
        <v>23.652020108469074</v>
      </c>
      <c r="D38" s="5">
        <v>23.393125580925712</v>
      </c>
      <c r="E38" s="5">
        <v>22.249674750942518</v>
      </c>
      <c r="F38" s="5">
        <v>21.251285494030981</v>
      </c>
      <c r="G38" s="5">
        <v>20.736438422211791</v>
      </c>
      <c r="H38" s="5">
        <v>20.448124061993035</v>
      </c>
      <c r="I38" s="5">
        <v>19.603110199429146</v>
      </c>
      <c r="J38" s="5">
        <v>18.959557332996923</v>
      </c>
      <c r="K38" s="119">
        <v>18.496594228408725</v>
      </c>
      <c r="L38" s="143">
        <v>6429.6753692925631</v>
      </c>
      <c r="M38" s="144">
        <v>6359.2962744264069</v>
      </c>
      <c r="N38" s="144">
        <v>6048.4552721008786</v>
      </c>
      <c r="O38" s="144">
        <v>5777.0484838142465</v>
      </c>
      <c r="P38" s="144">
        <v>5637.0900565235934</v>
      </c>
      <c r="Q38" s="144">
        <v>5558.7133372408261</v>
      </c>
      <c r="R38" s="144">
        <v>5329.000830912777</v>
      </c>
      <c r="S38" s="144">
        <v>5154.0544206205223</v>
      </c>
      <c r="T38" s="145">
        <v>5028.2003727713036</v>
      </c>
      <c r="U38" s="129"/>
      <c r="V38" s="50"/>
      <c r="W38" s="50"/>
      <c r="X38" s="50"/>
      <c r="Y38" s="50"/>
      <c r="Z38" s="50"/>
      <c r="AA38" s="50"/>
      <c r="AB38" s="50"/>
      <c r="AC38" s="50"/>
      <c r="AD38" s="50"/>
    </row>
    <row r="39" spans="1:30" ht="12.75" x14ac:dyDescent="0.2">
      <c r="A39" s="80" t="s">
        <v>19</v>
      </c>
      <c r="B39" s="151">
        <v>6000</v>
      </c>
      <c r="C39" s="72">
        <v>44.363582311938131</v>
      </c>
      <c r="D39" s="72">
        <v>39.401437200690346</v>
      </c>
      <c r="E39" s="72">
        <v>38.150113650897424</v>
      </c>
      <c r="F39" s="72">
        <v>35.522846324858882</v>
      </c>
      <c r="G39" s="72">
        <v>34.184243938128994</v>
      </c>
      <c r="H39" s="72">
        <v>33.834147929291944</v>
      </c>
      <c r="I39" s="72">
        <v>32.224218417168125</v>
      </c>
      <c r="J39" s="72">
        <v>31.039105270847443</v>
      </c>
      <c r="K39" s="118">
        <v>30.196499231069669</v>
      </c>
      <c r="L39" s="133">
        <v>12060.002958585126</v>
      </c>
      <c r="M39" s="134">
        <v>10711.070306983784</v>
      </c>
      <c r="N39" s="134">
        <v>10370.904681797359</v>
      </c>
      <c r="O39" s="134">
        <v>9656.6960883111533</v>
      </c>
      <c r="P39" s="134">
        <v>9292.8041773554542</v>
      </c>
      <c r="Q39" s="134">
        <v>9197.6324467978102</v>
      </c>
      <c r="R39" s="134">
        <v>8759.9817056379343</v>
      </c>
      <c r="S39" s="134">
        <v>8437.8150250847411</v>
      </c>
      <c r="T39" s="135">
        <v>8208.7570725237929</v>
      </c>
      <c r="U39" s="129"/>
      <c r="V39" s="50"/>
      <c r="W39" s="50"/>
      <c r="X39" s="50"/>
      <c r="Y39" s="50"/>
      <c r="Z39" s="50"/>
      <c r="AA39" s="50"/>
      <c r="AB39" s="50"/>
      <c r="AC39" s="50"/>
      <c r="AD39" s="50"/>
    </row>
    <row r="40" spans="1:30" ht="12.75" x14ac:dyDescent="0.2">
      <c r="A40" s="81" t="s">
        <v>20</v>
      </c>
      <c r="B40" s="152">
        <v>2000</v>
      </c>
      <c r="C40" s="5">
        <v>19.509707667775256</v>
      </c>
      <c r="D40" s="5">
        <v>18.991918612688536</v>
      </c>
      <c r="E40" s="5">
        <v>18.689874997221281</v>
      </c>
      <c r="F40" s="5">
        <v>17.853294820024335</v>
      </c>
      <c r="G40" s="5">
        <v>17.338447748205141</v>
      </c>
      <c r="H40" s="5">
        <v>16.844194559258714</v>
      </c>
      <c r="I40" s="5">
        <v>16.205119525422507</v>
      </c>
      <c r="J40" s="5">
        <v>15.707371349729467</v>
      </c>
      <c r="K40" s="119">
        <v>15.346619804615395</v>
      </c>
      <c r="L40" s="143">
        <v>5303.6098514340511</v>
      </c>
      <c r="M40" s="144">
        <v>5162.8516617017376</v>
      </c>
      <c r="N40" s="144">
        <v>5080.7427176912215</v>
      </c>
      <c r="O40" s="144">
        <v>4853.3228636959338</v>
      </c>
      <c r="P40" s="144">
        <v>4713.3644364052807</v>
      </c>
      <c r="Q40" s="144">
        <v>4579.0043462062531</v>
      </c>
      <c r="R40" s="144">
        <v>4405.275210794468</v>
      </c>
      <c r="S40" s="144">
        <v>4269.9650271109231</v>
      </c>
      <c r="T40" s="145">
        <v>4171.8966459148651</v>
      </c>
      <c r="U40" s="129"/>
      <c r="V40" s="50"/>
      <c r="W40" s="50"/>
      <c r="X40" s="50"/>
      <c r="Y40" s="50"/>
      <c r="Z40" s="50"/>
      <c r="AA40" s="50"/>
      <c r="AB40" s="50"/>
      <c r="AC40" s="50"/>
      <c r="AD40" s="50"/>
    </row>
    <row r="41" spans="1:30" ht="12.75" x14ac:dyDescent="0.2">
      <c r="A41" s="80" t="s">
        <v>21</v>
      </c>
      <c r="B41" s="151">
        <v>2000</v>
      </c>
      <c r="C41" s="72">
        <v>18.128936854210654</v>
      </c>
      <c r="D41" s="72">
        <v>17.805318694781448</v>
      </c>
      <c r="E41" s="72">
        <v>17.503275079314193</v>
      </c>
      <c r="F41" s="72">
        <v>16.720631262022113</v>
      </c>
      <c r="G41" s="72">
        <v>16.432316901803372</v>
      </c>
      <c r="H41" s="72">
        <v>16.16459642445739</v>
      </c>
      <c r="I41" s="72">
        <v>15.564355569752687</v>
      </c>
      <c r="J41" s="72">
        <v>15.094101992884754</v>
      </c>
      <c r="K41" s="118">
        <v>14.752624627557227</v>
      </c>
      <c r="L41" s="133">
        <v>4928.2546788145464</v>
      </c>
      <c r="M41" s="134">
        <v>4840.2808102318495</v>
      </c>
      <c r="N41" s="134">
        <v>4758.1718662213343</v>
      </c>
      <c r="O41" s="134">
        <v>4545.4143236564969</v>
      </c>
      <c r="P41" s="134">
        <v>4467.0376043737315</v>
      </c>
      <c r="Q41" s="134">
        <v>4394.2592221825907</v>
      </c>
      <c r="R41" s="134">
        <v>4231.0869510007306</v>
      </c>
      <c r="S41" s="134">
        <v>4103.2510271919718</v>
      </c>
      <c r="T41" s="135">
        <v>4010.4222288505089</v>
      </c>
      <c r="U41" s="129"/>
      <c r="V41" s="50"/>
      <c r="W41" s="50"/>
      <c r="X41" s="50"/>
      <c r="Y41" s="50"/>
      <c r="Z41" s="50"/>
      <c r="AA41" s="50"/>
      <c r="AB41" s="50"/>
      <c r="AC41" s="50"/>
      <c r="AD41" s="50"/>
    </row>
    <row r="42" spans="1:30" ht="12.75" x14ac:dyDescent="0.2">
      <c r="A42" s="81" t="s">
        <v>22</v>
      </c>
      <c r="B42" s="152">
        <v>2000</v>
      </c>
      <c r="C42" s="5">
        <v>19.509707667775256</v>
      </c>
      <c r="D42" s="5">
        <v>18.991918612688536</v>
      </c>
      <c r="E42" s="5">
        <v>18.689874997221281</v>
      </c>
      <c r="F42" s="5">
        <v>17.853294820024335</v>
      </c>
      <c r="G42" s="5">
        <v>17.338447748205141</v>
      </c>
      <c r="H42" s="5">
        <v>16.844194559258714</v>
      </c>
      <c r="I42" s="5">
        <v>16.205119525422507</v>
      </c>
      <c r="J42" s="5">
        <v>15.707371349729467</v>
      </c>
      <c r="K42" s="119">
        <v>15.346619804615395</v>
      </c>
      <c r="L42" s="143">
        <v>5303.6098514340511</v>
      </c>
      <c r="M42" s="144">
        <v>5162.8516617017376</v>
      </c>
      <c r="N42" s="144">
        <v>5080.7427176912215</v>
      </c>
      <c r="O42" s="144">
        <v>4853.3228636959338</v>
      </c>
      <c r="P42" s="144">
        <v>4713.3644364052807</v>
      </c>
      <c r="Q42" s="144">
        <v>4579.0043462062531</v>
      </c>
      <c r="R42" s="144">
        <v>4405.275210794468</v>
      </c>
      <c r="S42" s="144">
        <v>4269.9650271109231</v>
      </c>
      <c r="T42" s="145">
        <v>4171.8966459148651</v>
      </c>
      <c r="U42" s="129"/>
      <c r="V42" s="50"/>
      <c r="W42" s="50"/>
      <c r="X42" s="50"/>
      <c r="Y42" s="50"/>
      <c r="Z42" s="50"/>
      <c r="AA42" s="50"/>
      <c r="AB42" s="50"/>
      <c r="AC42" s="50"/>
      <c r="AD42" s="50"/>
    </row>
    <row r="43" spans="1:30" ht="12.75" x14ac:dyDescent="0.2">
      <c r="A43" s="80" t="s">
        <v>23</v>
      </c>
      <c r="B43" s="151">
        <v>2000</v>
      </c>
      <c r="C43" s="72">
        <v>23.652020108469074</v>
      </c>
      <c r="D43" s="72">
        <v>23.393125580925712</v>
      </c>
      <c r="E43" s="72">
        <v>22.249674750942518</v>
      </c>
      <c r="F43" s="72">
        <v>21.251285494030981</v>
      </c>
      <c r="G43" s="72">
        <v>20.736438422211791</v>
      </c>
      <c r="H43" s="72">
        <v>20.448124061993035</v>
      </c>
      <c r="I43" s="72">
        <v>19.603110199429146</v>
      </c>
      <c r="J43" s="72">
        <v>18.959557332996923</v>
      </c>
      <c r="K43" s="118">
        <v>18.496594228408725</v>
      </c>
      <c r="L43" s="133">
        <v>6429.6753692925631</v>
      </c>
      <c r="M43" s="134">
        <v>6359.2962744264069</v>
      </c>
      <c r="N43" s="134">
        <v>6048.4552721008786</v>
      </c>
      <c r="O43" s="134">
        <v>5777.0484838142465</v>
      </c>
      <c r="P43" s="134">
        <v>5637.0900565235934</v>
      </c>
      <c r="Q43" s="134">
        <v>5558.7133372408261</v>
      </c>
      <c r="R43" s="134">
        <v>5329.000830912777</v>
      </c>
      <c r="S43" s="134">
        <v>5154.0544206205223</v>
      </c>
      <c r="T43" s="135">
        <v>5028.2003727713036</v>
      </c>
      <c r="U43" s="129"/>
      <c r="V43" s="50"/>
      <c r="W43" s="50"/>
      <c r="X43" s="50"/>
      <c r="Y43" s="50"/>
      <c r="Z43" s="50"/>
      <c r="AA43" s="50"/>
      <c r="AB43" s="50"/>
      <c r="AC43" s="50"/>
      <c r="AD43" s="50"/>
    </row>
    <row r="44" spans="1:30" ht="12.75" x14ac:dyDescent="0.2">
      <c r="A44" s="81" t="s">
        <v>141</v>
      </c>
      <c r="B44" s="152">
        <v>2000</v>
      </c>
      <c r="C44" s="5">
        <v>23.652020108469074</v>
      </c>
      <c r="D44" s="5">
        <v>21.688736607931904</v>
      </c>
      <c r="E44" s="5">
        <v>22.249674750942518</v>
      </c>
      <c r="F44" s="5">
        <v>21.251285494030981</v>
      </c>
      <c r="G44" s="5">
        <v>20.736438422211791</v>
      </c>
      <c r="H44" s="5">
        <v>20.448124061993035</v>
      </c>
      <c r="I44" s="5">
        <v>19.603110199429146</v>
      </c>
      <c r="J44" s="5">
        <v>18.959557332996923</v>
      </c>
      <c r="K44" s="119">
        <v>18.496594228408725</v>
      </c>
      <c r="L44" s="143">
        <v>6429.6753692925631</v>
      </c>
      <c r="M44" s="144">
        <v>5895.9672332242062</v>
      </c>
      <c r="N44" s="144">
        <v>6048.4552721008786</v>
      </c>
      <c r="O44" s="144">
        <v>5777.0484838142465</v>
      </c>
      <c r="P44" s="144">
        <v>5637.0900565235934</v>
      </c>
      <c r="Q44" s="144">
        <v>5558.7133372408261</v>
      </c>
      <c r="R44" s="144">
        <v>5329.000830912777</v>
      </c>
      <c r="S44" s="144">
        <v>5154.0544206205223</v>
      </c>
      <c r="T44" s="145">
        <v>5028.2003727713036</v>
      </c>
      <c r="U44" s="129"/>
      <c r="V44" s="50"/>
      <c r="W44" s="50"/>
      <c r="X44" s="50"/>
      <c r="Y44" s="50"/>
      <c r="Z44" s="50"/>
      <c r="AA44" s="50"/>
      <c r="AB44" s="50"/>
      <c r="AC44" s="50"/>
      <c r="AD44" s="50"/>
    </row>
    <row r="45" spans="1:30" ht="12.75" x14ac:dyDescent="0.2">
      <c r="A45" s="80" t="s">
        <v>24</v>
      </c>
      <c r="B45" s="151">
        <v>2000</v>
      </c>
      <c r="C45" s="72">
        <v>19.509707667775256</v>
      </c>
      <c r="D45" s="72">
        <v>18.991918612688536</v>
      </c>
      <c r="E45" s="72">
        <v>18.689874997221281</v>
      </c>
      <c r="F45" s="72">
        <v>17.853294820024335</v>
      </c>
      <c r="G45" s="72">
        <v>17.338447748205141</v>
      </c>
      <c r="H45" s="72">
        <v>16.844194559258714</v>
      </c>
      <c r="I45" s="72">
        <v>16.205119525422507</v>
      </c>
      <c r="J45" s="72">
        <v>15.707371349729467</v>
      </c>
      <c r="K45" s="118">
        <v>15.346619804615395</v>
      </c>
      <c r="L45" s="133">
        <v>5303.6098514340511</v>
      </c>
      <c r="M45" s="134">
        <v>5162.8516617017376</v>
      </c>
      <c r="N45" s="134">
        <v>5080.7427176912215</v>
      </c>
      <c r="O45" s="134">
        <v>4853.3228636959338</v>
      </c>
      <c r="P45" s="134">
        <v>4713.3644364052807</v>
      </c>
      <c r="Q45" s="134">
        <v>4579.0043462062531</v>
      </c>
      <c r="R45" s="134">
        <v>4405.275210794468</v>
      </c>
      <c r="S45" s="134">
        <v>4269.9650271109231</v>
      </c>
      <c r="T45" s="135">
        <v>4171.8966459148651</v>
      </c>
      <c r="U45" s="129"/>
      <c r="V45" s="50"/>
      <c r="W45" s="50"/>
      <c r="X45" s="50"/>
      <c r="Y45" s="50"/>
      <c r="Z45" s="50"/>
      <c r="AA45" s="50"/>
      <c r="AB45" s="50"/>
      <c r="AC45" s="50"/>
      <c r="AD45" s="50"/>
    </row>
    <row r="46" spans="1:30" ht="12.75" x14ac:dyDescent="0.2">
      <c r="A46" s="81" t="s">
        <v>25</v>
      </c>
      <c r="B46" s="152">
        <v>2000</v>
      </c>
      <c r="C46" s="5">
        <v>18.128936854210654</v>
      </c>
      <c r="D46" s="5">
        <v>17.805318694781448</v>
      </c>
      <c r="E46" s="5">
        <v>17.503275079314193</v>
      </c>
      <c r="F46" s="5">
        <v>16.720631262022113</v>
      </c>
      <c r="G46" s="5">
        <v>16.432316901803372</v>
      </c>
      <c r="H46" s="5">
        <v>16.16459642445739</v>
      </c>
      <c r="I46" s="5">
        <v>15.564355569752687</v>
      </c>
      <c r="J46" s="5">
        <v>15.094101992884754</v>
      </c>
      <c r="K46" s="119">
        <v>14.752624627557227</v>
      </c>
      <c r="L46" s="143">
        <v>4928.2546788145464</v>
      </c>
      <c r="M46" s="144">
        <v>4840.2808102318495</v>
      </c>
      <c r="N46" s="144">
        <v>4758.1718662213343</v>
      </c>
      <c r="O46" s="144">
        <v>4545.4143236564969</v>
      </c>
      <c r="P46" s="144">
        <v>4467.0376043737315</v>
      </c>
      <c r="Q46" s="144">
        <v>4394.2592221825907</v>
      </c>
      <c r="R46" s="144">
        <v>4231.0869510007306</v>
      </c>
      <c r="S46" s="144">
        <v>4103.2510271919718</v>
      </c>
      <c r="T46" s="145">
        <v>4010.4222288505089</v>
      </c>
      <c r="U46" s="129"/>
      <c r="V46" s="50"/>
      <c r="W46" s="50"/>
      <c r="X46" s="50"/>
      <c r="Y46" s="50"/>
      <c r="Z46" s="50"/>
      <c r="AA46" s="50"/>
      <c r="AB46" s="50"/>
      <c r="AC46" s="50"/>
      <c r="AD46" s="50"/>
    </row>
    <row r="47" spans="1:30" ht="12.75" x14ac:dyDescent="0.2">
      <c r="A47" s="80" t="s">
        <v>26</v>
      </c>
      <c r="B47" s="151">
        <v>2000</v>
      </c>
      <c r="C47" s="72">
        <v>23.652020108469074</v>
      </c>
      <c r="D47" s="72">
        <v>23.393125580925712</v>
      </c>
      <c r="E47" s="72">
        <v>22.249674750942518</v>
      </c>
      <c r="F47" s="72">
        <v>21.251285494030981</v>
      </c>
      <c r="G47" s="72">
        <v>20.736438422211791</v>
      </c>
      <c r="H47" s="72">
        <v>20.448124061993035</v>
      </c>
      <c r="I47" s="72">
        <v>19.603110199429146</v>
      </c>
      <c r="J47" s="72">
        <v>18.959557332996923</v>
      </c>
      <c r="K47" s="118">
        <v>18.496594228408725</v>
      </c>
      <c r="L47" s="133">
        <v>6429.6753692925631</v>
      </c>
      <c r="M47" s="134">
        <v>6359.2962744264069</v>
      </c>
      <c r="N47" s="134">
        <v>6048.4552721008786</v>
      </c>
      <c r="O47" s="134">
        <v>5777.0484838142465</v>
      </c>
      <c r="P47" s="134">
        <v>5637.0900565235934</v>
      </c>
      <c r="Q47" s="134">
        <v>5558.7133372408261</v>
      </c>
      <c r="R47" s="134">
        <v>5329.000830912777</v>
      </c>
      <c r="S47" s="134">
        <v>5154.0544206205223</v>
      </c>
      <c r="T47" s="135">
        <v>5028.2003727713036</v>
      </c>
      <c r="U47" s="129"/>
      <c r="V47" s="50"/>
      <c r="W47" s="50"/>
      <c r="X47" s="50"/>
      <c r="Y47" s="50"/>
      <c r="Z47" s="50"/>
      <c r="AA47" s="50"/>
      <c r="AB47" s="50"/>
      <c r="AC47" s="50"/>
      <c r="AD47" s="50"/>
    </row>
    <row r="48" spans="1:30" ht="12.75" x14ac:dyDescent="0.2">
      <c r="A48" s="81" t="s">
        <v>27</v>
      </c>
      <c r="B48" s="152">
        <v>2000</v>
      </c>
      <c r="C48" s="5">
        <v>22.271249294904468</v>
      </c>
      <c r="D48" s="5">
        <v>21.365118448502695</v>
      </c>
      <c r="E48" s="5">
        <v>21.063074833035444</v>
      </c>
      <c r="F48" s="5">
        <v>20.118621936028759</v>
      </c>
      <c r="G48" s="5">
        <v>19.603774864209573</v>
      </c>
      <c r="H48" s="5">
        <v>19.109521675263149</v>
      </c>
      <c r="I48" s="5">
        <v>18.340999377655258</v>
      </c>
      <c r="J48" s="5">
        <v>17.75160253921187</v>
      </c>
      <c r="K48" s="119">
        <v>17.326603728142636</v>
      </c>
      <c r="L48" s="143">
        <v>6054.3201966730585</v>
      </c>
      <c r="M48" s="144">
        <v>5807.9933646415084</v>
      </c>
      <c r="N48" s="144">
        <v>5725.8844206309941</v>
      </c>
      <c r="O48" s="144">
        <v>5469.1399437748087</v>
      </c>
      <c r="P48" s="144">
        <v>5329.1815164841555</v>
      </c>
      <c r="Q48" s="144">
        <v>5194.8214262851279</v>
      </c>
      <c r="R48" s="144">
        <v>4985.9027434402642</v>
      </c>
      <c r="S48" s="144">
        <v>4825.6783601740999</v>
      </c>
      <c r="T48" s="145">
        <v>4710.1447027960558</v>
      </c>
      <c r="U48" s="129"/>
      <c r="V48" s="50"/>
      <c r="W48" s="50"/>
      <c r="X48" s="50"/>
      <c r="Y48" s="50"/>
      <c r="Z48" s="50"/>
      <c r="AA48" s="50"/>
      <c r="AB48" s="50"/>
      <c r="AC48" s="50"/>
      <c r="AD48" s="50"/>
    </row>
    <row r="49" spans="1:30" ht="12.75" x14ac:dyDescent="0.2">
      <c r="A49" s="80" t="s">
        <v>28</v>
      </c>
      <c r="B49" s="151">
        <v>2000</v>
      </c>
      <c r="C49" s="72">
        <v>19.509707667775256</v>
      </c>
      <c r="D49" s="72">
        <v>18.991918612688536</v>
      </c>
      <c r="E49" s="72">
        <v>18.689874997221281</v>
      </c>
      <c r="F49" s="72">
        <v>17.853294820024335</v>
      </c>
      <c r="G49" s="72">
        <v>17.338447748205141</v>
      </c>
      <c r="H49" s="72">
        <v>16.844194559258714</v>
      </c>
      <c r="I49" s="72">
        <v>16.205119525422507</v>
      </c>
      <c r="J49" s="72">
        <v>15.707371349729467</v>
      </c>
      <c r="K49" s="118">
        <v>15.346619804615395</v>
      </c>
      <c r="L49" s="133">
        <v>5303.6098514340511</v>
      </c>
      <c r="M49" s="134">
        <v>5162.8516617017376</v>
      </c>
      <c r="N49" s="134">
        <v>5080.7427176912215</v>
      </c>
      <c r="O49" s="134">
        <v>4853.3228636959338</v>
      </c>
      <c r="P49" s="134">
        <v>4713.3644364052807</v>
      </c>
      <c r="Q49" s="134">
        <v>4579.0043462062531</v>
      </c>
      <c r="R49" s="134">
        <v>4405.275210794468</v>
      </c>
      <c r="S49" s="134">
        <v>4269.9650271109231</v>
      </c>
      <c r="T49" s="135">
        <v>4171.8966459148651</v>
      </c>
      <c r="U49" s="129"/>
      <c r="V49" s="50"/>
      <c r="W49" s="50"/>
      <c r="X49" s="50"/>
      <c r="Y49" s="50"/>
      <c r="Z49" s="50"/>
      <c r="AA49" s="50"/>
      <c r="AB49" s="50"/>
      <c r="AC49" s="50"/>
      <c r="AD49" s="50"/>
    </row>
    <row r="50" spans="1:30" ht="12.75" x14ac:dyDescent="0.2">
      <c r="A50" s="81" t="s">
        <v>29</v>
      </c>
      <c r="B50" s="152">
        <v>2000</v>
      </c>
      <c r="C50" s="5">
        <v>18.128936854210654</v>
      </c>
      <c r="D50" s="5">
        <v>17.805318694781448</v>
      </c>
      <c r="E50" s="5">
        <v>17.503275079314193</v>
      </c>
      <c r="F50" s="5">
        <v>16.720631262022113</v>
      </c>
      <c r="G50" s="5">
        <v>16.432316901803372</v>
      </c>
      <c r="H50" s="5">
        <v>16.16459642445739</v>
      </c>
      <c r="I50" s="5">
        <v>15.564355569752687</v>
      </c>
      <c r="J50" s="5">
        <v>15.094101992884754</v>
      </c>
      <c r="K50" s="119">
        <v>14.752624627557227</v>
      </c>
      <c r="L50" s="143">
        <v>4928.2546788145464</v>
      </c>
      <c r="M50" s="144">
        <v>4840.2808102318495</v>
      </c>
      <c r="N50" s="144">
        <v>4758.1718662213343</v>
      </c>
      <c r="O50" s="144">
        <v>4545.4143236564969</v>
      </c>
      <c r="P50" s="144">
        <v>4467.0376043737315</v>
      </c>
      <c r="Q50" s="144">
        <v>4394.2592221825907</v>
      </c>
      <c r="R50" s="144">
        <v>4231.0869510007306</v>
      </c>
      <c r="S50" s="144">
        <v>4103.2510271919718</v>
      </c>
      <c r="T50" s="145">
        <v>4010.4222288505089</v>
      </c>
      <c r="U50" s="129"/>
      <c r="V50" s="50"/>
      <c r="W50" s="50"/>
      <c r="X50" s="50"/>
      <c r="Y50" s="50"/>
      <c r="Z50" s="50"/>
      <c r="AA50" s="50"/>
      <c r="AB50" s="50"/>
      <c r="AC50" s="50"/>
      <c r="AD50" s="50"/>
    </row>
    <row r="51" spans="1:30" ht="13.5" thickBot="1" x14ac:dyDescent="0.25">
      <c r="A51" s="116" t="s">
        <v>30</v>
      </c>
      <c r="B51" s="153">
        <v>6000</v>
      </c>
      <c r="C51" s="105">
        <v>23.652020108469074</v>
      </c>
      <c r="D51" s="105">
        <v>23.393125580925712</v>
      </c>
      <c r="E51" s="105">
        <v>22.249674750942518</v>
      </c>
      <c r="F51" s="105">
        <v>21.251285494030981</v>
      </c>
      <c r="G51" s="105">
        <v>20.736438422211791</v>
      </c>
      <c r="H51" s="105">
        <v>20.448124061993035</v>
      </c>
      <c r="I51" s="105">
        <v>19.603110199429146</v>
      </c>
      <c r="J51" s="105">
        <v>18.959557332996923</v>
      </c>
      <c r="K51" s="120">
        <v>18.496594228408725</v>
      </c>
      <c r="L51" s="136">
        <v>6429.6753692925631</v>
      </c>
      <c r="M51" s="137">
        <v>6359.2962744264069</v>
      </c>
      <c r="N51" s="137">
        <v>6048.4552721008786</v>
      </c>
      <c r="O51" s="137">
        <v>5777.0484838142465</v>
      </c>
      <c r="P51" s="137">
        <v>5637.0900565235934</v>
      </c>
      <c r="Q51" s="137">
        <v>5558.7133372408261</v>
      </c>
      <c r="R51" s="137">
        <v>5329.000830912777</v>
      </c>
      <c r="S51" s="137">
        <v>5154.0544206205223</v>
      </c>
      <c r="T51" s="138">
        <v>5028.2003727713036</v>
      </c>
      <c r="U51" s="129"/>
      <c r="V51" s="50"/>
      <c r="W51" s="50"/>
      <c r="X51" s="50"/>
      <c r="Y51" s="50"/>
      <c r="Z51" s="50"/>
      <c r="AA51" s="50"/>
      <c r="AB51" s="50"/>
      <c r="AC51" s="50"/>
      <c r="AD51" s="50"/>
    </row>
    <row r="52" spans="1:30" x14ac:dyDescent="0.2">
      <c r="A52" s="49" t="str">
        <f>Москва!A52</f>
        <v>Цены действительны с 01.01.2026 г.</v>
      </c>
      <c r="B52" s="7"/>
      <c r="C52" s="7"/>
      <c r="D52" s="7"/>
      <c r="E52" s="7"/>
      <c r="F52" s="7"/>
      <c r="G52" s="7"/>
      <c r="H52" s="7"/>
      <c r="I52" s="7"/>
      <c r="J52" s="7"/>
      <c r="K52" s="10"/>
      <c r="M52" s="7"/>
      <c r="N52" s="7"/>
      <c r="O52" s="7"/>
      <c r="P52" s="7"/>
      <c r="Q52" s="7"/>
      <c r="R52" s="7"/>
      <c r="S52" s="7"/>
      <c r="T52" s="10"/>
      <c r="U52" s="129"/>
    </row>
    <row r="53" spans="1:30" x14ac:dyDescent="0.2">
      <c r="A53" s="48"/>
      <c r="B53" s="7"/>
      <c r="C53" s="7"/>
      <c r="D53" s="7"/>
      <c r="E53" s="7"/>
      <c r="F53" s="7"/>
      <c r="G53" s="7"/>
      <c r="H53" s="7"/>
      <c r="I53" s="7"/>
      <c r="J53" s="7"/>
      <c r="K53" s="10"/>
      <c r="M53" s="7"/>
      <c r="N53" s="7"/>
      <c r="O53" s="7"/>
      <c r="P53" s="7"/>
      <c r="Q53" s="7"/>
      <c r="R53" s="7"/>
      <c r="S53" s="7"/>
      <c r="T53" s="10"/>
    </row>
    <row r="54" spans="1:30" x14ac:dyDescent="0.2">
      <c r="A54" s="211" t="s">
        <v>56</v>
      </c>
      <c r="B54" s="211"/>
      <c r="C54" s="211"/>
      <c r="D54" s="7"/>
      <c r="E54" s="7"/>
      <c r="F54" s="7"/>
      <c r="G54" s="7"/>
      <c r="H54" s="7"/>
      <c r="I54" s="7"/>
      <c r="J54" s="7"/>
      <c r="K54" s="10"/>
      <c r="M54" s="7"/>
      <c r="N54" s="7"/>
      <c r="O54" s="7"/>
      <c r="P54" s="7"/>
      <c r="R54" s="7"/>
      <c r="S54" s="7"/>
      <c r="T54" s="10"/>
    </row>
    <row r="55" spans="1:30" x14ac:dyDescent="0.2">
      <c r="A55" s="21" t="s">
        <v>173</v>
      </c>
      <c r="B55" s="7"/>
      <c r="C55" s="7"/>
      <c r="D55" s="7"/>
      <c r="E55" s="7"/>
      <c r="F55" s="7"/>
      <c r="G55" s="7"/>
      <c r="H55" s="7"/>
      <c r="I55" s="7"/>
      <c r="J55" s="7"/>
      <c r="K55" s="10"/>
      <c r="M55" s="7"/>
      <c r="N55" s="7"/>
      <c r="O55" s="7"/>
      <c r="P55" s="7"/>
      <c r="R55" s="7"/>
      <c r="S55" s="7"/>
      <c r="T55" s="10"/>
    </row>
    <row r="56" spans="1:30" x14ac:dyDescent="0.2">
      <c r="A56" s="21" t="s">
        <v>200</v>
      </c>
      <c r="B56" s="7"/>
      <c r="C56" s="7"/>
      <c r="D56" s="7"/>
      <c r="E56" s="7"/>
      <c r="F56" s="7"/>
      <c r="G56" s="7"/>
      <c r="H56" s="7"/>
      <c r="I56" s="7"/>
      <c r="J56" s="7"/>
      <c r="K56" s="10"/>
      <c r="M56" s="7"/>
      <c r="N56" s="7"/>
      <c r="O56" s="7"/>
      <c r="P56" s="7"/>
      <c r="R56" s="7"/>
      <c r="S56" s="7"/>
      <c r="T56" s="10"/>
    </row>
    <row r="57" spans="1:30" x14ac:dyDescent="0.2">
      <c r="A57" s="22" t="s">
        <v>199</v>
      </c>
      <c r="B57" s="7"/>
      <c r="C57" s="7"/>
      <c r="D57" s="7"/>
      <c r="E57" s="7"/>
      <c r="F57" s="7"/>
      <c r="G57" s="7"/>
      <c r="H57" s="7"/>
      <c r="I57" s="7"/>
      <c r="J57" s="7"/>
      <c r="K57" s="10"/>
      <c r="M57" s="7"/>
      <c r="N57" s="7"/>
      <c r="O57" s="7"/>
      <c r="P57" s="7"/>
      <c r="R57" s="7"/>
      <c r="S57" s="7"/>
      <c r="T57" s="10"/>
    </row>
    <row r="58" spans="1:30" x14ac:dyDescent="0.2">
      <c r="A58" s="21" t="s">
        <v>201</v>
      </c>
      <c r="B58" s="7"/>
      <c r="C58" s="7"/>
      <c r="D58" s="7"/>
      <c r="E58" s="7"/>
      <c r="F58" s="7"/>
      <c r="G58" s="7"/>
      <c r="H58" s="7"/>
      <c r="I58" s="7"/>
      <c r="J58" s="7"/>
      <c r="K58" s="10"/>
      <c r="M58" s="7"/>
      <c r="O58" s="7"/>
      <c r="P58" s="7"/>
      <c r="R58" s="7"/>
      <c r="S58" s="7"/>
      <c r="T58" s="10"/>
    </row>
    <row r="59" spans="1:30" x14ac:dyDescent="0.2">
      <c r="A59" s="212" t="s">
        <v>57</v>
      </c>
      <c r="B59" s="212"/>
      <c r="C59" s="7"/>
      <c r="D59" s="7"/>
      <c r="E59" s="7"/>
      <c r="F59" s="7"/>
      <c r="G59" s="7"/>
      <c r="H59" s="7"/>
      <c r="I59" s="7"/>
      <c r="J59" s="7"/>
      <c r="K59" s="10"/>
      <c r="M59" s="7"/>
      <c r="N59" s="7"/>
      <c r="O59" s="7"/>
      <c r="P59" s="7"/>
      <c r="R59" s="7"/>
      <c r="S59" s="7"/>
      <c r="T59" s="10"/>
    </row>
    <row r="60" spans="1:30" x14ac:dyDescent="0.2">
      <c r="A60" s="21" t="s">
        <v>166</v>
      </c>
      <c r="B60" s="7"/>
      <c r="C60" s="7"/>
      <c r="D60" s="7"/>
      <c r="E60" s="7"/>
      <c r="F60" s="7"/>
      <c r="G60" s="7"/>
      <c r="H60" s="7"/>
      <c r="I60" s="7"/>
      <c r="J60" s="7"/>
      <c r="K60" s="10"/>
      <c r="M60" s="7"/>
      <c r="N60" s="7"/>
      <c r="O60" s="7"/>
      <c r="P60" s="7"/>
      <c r="R60" s="7"/>
      <c r="S60" s="7"/>
      <c r="T60" s="10"/>
    </row>
    <row r="61" spans="1:30" x14ac:dyDescent="0.2">
      <c r="A61" s="21" t="s">
        <v>61</v>
      </c>
      <c r="B61" s="7"/>
      <c r="C61" s="7"/>
      <c r="D61" s="7"/>
      <c r="E61" s="7"/>
      <c r="F61" s="7"/>
      <c r="G61" s="7"/>
      <c r="H61" s="7"/>
      <c r="I61" s="7"/>
      <c r="J61" s="7"/>
      <c r="K61" s="10"/>
      <c r="L61" s="7"/>
      <c r="M61" s="7"/>
      <c r="N61" s="7"/>
      <c r="O61" s="7"/>
      <c r="P61" s="7"/>
      <c r="R61" s="7"/>
      <c r="S61" s="7"/>
      <c r="T61" s="10"/>
    </row>
    <row r="62" spans="1:30" x14ac:dyDescent="0.2">
      <c r="A62" s="21" t="s">
        <v>165</v>
      </c>
      <c r="B62" s="7"/>
      <c r="C62" s="7"/>
      <c r="D62" s="7"/>
      <c r="E62" s="7"/>
      <c r="F62" s="7"/>
      <c r="G62" s="7"/>
      <c r="H62" s="7"/>
      <c r="I62" s="7"/>
      <c r="J62" s="7"/>
      <c r="K62" s="10"/>
      <c r="L62" s="7"/>
      <c r="M62" s="7"/>
      <c r="N62" s="7"/>
      <c r="O62" s="7"/>
      <c r="P62" s="7"/>
      <c r="Q62" s="7"/>
      <c r="R62" s="7"/>
      <c r="S62" s="7"/>
      <c r="T62" s="10"/>
    </row>
    <row r="63" spans="1:30" x14ac:dyDescent="0.2">
      <c r="A63" s="27" t="s">
        <v>171</v>
      </c>
      <c r="B63" s="7"/>
      <c r="C63" s="7"/>
      <c r="D63" s="7"/>
      <c r="E63" s="7"/>
      <c r="F63" s="7"/>
      <c r="G63" s="7"/>
      <c r="H63" s="7"/>
      <c r="I63" s="7"/>
      <c r="J63" s="7"/>
      <c r="K63" s="10"/>
      <c r="L63" s="7"/>
      <c r="M63" s="7"/>
      <c r="N63" s="7"/>
      <c r="O63" s="7"/>
      <c r="P63" s="7"/>
      <c r="Q63" s="7"/>
      <c r="R63" s="7"/>
      <c r="S63" s="7"/>
      <c r="T63" s="10"/>
    </row>
    <row r="64" spans="1:30" x14ac:dyDescent="0.2">
      <c r="A64" s="25" t="s">
        <v>163</v>
      </c>
      <c r="B64" s="7"/>
      <c r="C64" s="7"/>
      <c r="D64" s="7"/>
      <c r="E64" s="7"/>
      <c r="F64" s="7"/>
      <c r="G64" s="7"/>
      <c r="H64" s="7"/>
      <c r="I64" s="7"/>
      <c r="J64" s="7"/>
      <c r="K64" s="10"/>
      <c r="L64" s="7"/>
      <c r="M64" s="7"/>
      <c r="N64" s="7"/>
      <c r="O64" s="7"/>
      <c r="P64" s="7"/>
      <c r="Q64" s="7"/>
      <c r="R64" s="7"/>
      <c r="S64" s="7"/>
      <c r="T64" s="10"/>
    </row>
    <row r="65" spans="1:30" x14ac:dyDescent="0.2">
      <c r="A65" s="26" t="s">
        <v>164</v>
      </c>
      <c r="B65" s="7"/>
      <c r="C65" s="7"/>
      <c r="D65" s="7"/>
      <c r="E65" s="7"/>
      <c r="F65" s="7"/>
      <c r="G65" s="7"/>
      <c r="H65" s="7"/>
      <c r="I65" s="7"/>
      <c r="J65" s="7"/>
      <c r="K65" s="10"/>
      <c r="L65" s="7"/>
      <c r="M65" s="7"/>
      <c r="N65" s="7"/>
      <c r="O65" s="7"/>
      <c r="P65" s="7"/>
      <c r="Q65" s="7"/>
      <c r="R65" s="7"/>
      <c r="S65" s="7"/>
      <c r="T65" s="10"/>
    </row>
    <row r="66" spans="1:30" ht="12.75" thickBot="1" x14ac:dyDescent="0.25">
      <c r="B66" s="7"/>
      <c r="C66" s="7"/>
      <c r="D66" s="7"/>
      <c r="E66" s="7"/>
      <c r="F66" s="7"/>
      <c r="G66" s="7"/>
      <c r="H66" s="7"/>
      <c r="I66" s="7"/>
      <c r="J66" s="7"/>
      <c r="K66" s="10"/>
      <c r="L66" s="7"/>
      <c r="M66" s="7"/>
      <c r="N66" s="7"/>
      <c r="O66" s="7"/>
      <c r="P66" s="7"/>
      <c r="Q66" s="7"/>
      <c r="R66" s="7"/>
      <c r="S66" s="7"/>
      <c r="T66" s="10"/>
    </row>
    <row r="67" spans="1:30" ht="13.9" customHeight="1" thickBot="1" x14ac:dyDescent="0.25">
      <c r="A67" s="219" t="s">
        <v>84</v>
      </c>
      <c r="B67" s="220"/>
      <c r="C67" s="220"/>
      <c r="D67" s="220"/>
      <c r="E67" s="220"/>
      <c r="F67" s="220"/>
      <c r="G67" s="220"/>
      <c r="H67" s="220"/>
      <c r="I67" s="220"/>
      <c r="J67" s="220"/>
      <c r="K67" s="220"/>
      <c r="L67" s="220"/>
      <c r="M67" s="220"/>
      <c r="N67" s="220"/>
      <c r="O67" s="221"/>
      <c r="P67" s="20"/>
      <c r="Q67" s="7"/>
      <c r="R67" s="7"/>
      <c r="S67" s="10"/>
    </row>
    <row r="68" spans="1:30" ht="22.5" customHeight="1" x14ac:dyDescent="0.2">
      <c r="A68" s="222" t="s">
        <v>32</v>
      </c>
      <c r="B68" s="223"/>
      <c r="C68" s="64" t="s">
        <v>104</v>
      </c>
      <c r="D68" s="64" t="s">
        <v>121</v>
      </c>
      <c r="E68" s="64" t="s">
        <v>122</v>
      </c>
      <c r="F68" s="64" t="s">
        <v>123</v>
      </c>
      <c r="G68" s="64" t="s">
        <v>124</v>
      </c>
      <c r="H68" s="64" t="s">
        <v>125</v>
      </c>
      <c r="I68" s="64" t="s">
        <v>126</v>
      </c>
      <c r="J68" s="64" t="s">
        <v>127</v>
      </c>
      <c r="K68" s="66" t="s">
        <v>109</v>
      </c>
      <c r="L68" s="92" t="s">
        <v>110</v>
      </c>
      <c r="M68" s="64" t="s">
        <v>111</v>
      </c>
      <c r="N68" s="64" t="s">
        <v>128</v>
      </c>
      <c r="O68" s="52" t="s">
        <v>129</v>
      </c>
      <c r="S68" s="7"/>
      <c r="T68" s="10"/>
    </row>
    <row r="69" spans="1:30" ht="23.25" customHeight="1" x14ac:dyDescent="0.2">
      <c r="A69" s="215" t="s">
        <v>33</v>
      </c>
      <c r="B69" s="216"/>
      <c r="C69" s="68" t="s">
        <v>112</v>
      </c>
      <c r="D69" s="68" t="s">
        <v>130</v>
      </c>
      <c r="E69" s="68" t="s">
        <v>131</v>
      </c>
      <c r="F69" s="68" t="s">
        <v>132</v>
      </c>
      <c r="G69" s="68" t="s">
        <v>133</v>
      </c>
      <c r="H69" s="68" t="s">
        <v>134</v>
      </c>
      <c r="I69" s="68" t="s">
        <v>135</v>
      </c>
      <c r="J69" s="68" t="s">
        <v>117</v>
      </c>
      <c r="K69" s="70" t="s">
        <v>136</v>
      </c>
      <c r="L69" s="93" t="s">
        <v>137</v>
      </c>
      <c r="M69" s="68" t="s">
        <v>138</v>
      </c>
      <c r="N69" s="68" t="s">
        <v>139</v>
      </c>
      <c r="O69" s="69" t="s">
        <v>140</v>
      </c>
      <c r="Q69" s="7"/>
      <c r="R69" s="7"/>
      <c r="S69" s="7"/>
      <c r="T69" s="10"/>
    </row>
    <row r="70" spans="1:30" x14ac:dyDescent="0.2">
      <c r="A70" s="232" t="s">
        <v>34</v>
      </c>
      <c r="B70" s="233"/>
      <c r="C70" s="16">
        <v>900</v>
      </c>
      <c r="D70" s="16">
        <v>1100</v>
      </c>
      <c r="E70" s="16">
        <v>1320</v>
      </c>
      <c r="F70" s="16">
        <v>1540.0000000000002</v>
      </c>
      <c r="G70" s="16">
        <v>1760.0000000000002</v>
      </c>
      <c r="H70" s="16">
        <v>2090</v>
      </c>
      <c r="I70" s="16">
        <v>2310</v>
      </c>
      <c r="J70" s="16">
        <v>2750</v>
      </c>
      <c r="K70" s="16">
        <v>3520.0000000000005</v>
      </c>
      <c r="L70" s="91">
        <v>6380.0000000000009</v>
      </c>
      <c r="M70" s="16">
        <v>7480.0000000000009</v>
      </c>
      <c r="N70" s="16">
        <v>13200.000000000002</v>
      </c>
      <c r="O70" s="17">
        <v>15400.000000000002</v>
      </c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</row>
    <row r="71" spans="1:30" x14ac:dyDescent="0.2">
      <c r="A71" s="232" t="s">
        <v>35</v>
      </c>
      <c r="B71" s="233"/>
      <c r="C71" s="16">
        <v>30</v>
      </c>
      <c r="D71" s="16">
        <v>30</v>
      </c>
      <c r="E71" s="16">
        <v>30</v>
      </c>
      <c r="F71" s="16">
        <v>30</v>
      </c>
      <c r="G71" s="16">
        <v>30</v>
      </c>
      <c r="H71" s="16">
        <v>33</v>
      </c>
      <c r="I71" s="16">
        <v>33</v>
      </c>
      <c r="J71" s="16">
        <v>33</v>
      </c>
      <c r="K71" s="16">
        <v>38</v>
      </c>
      <c r="L71" s="16">
        <v>38</v>
      </c>
      <c r="M71" s="16">
        <v>55</v>
      </c>
      <c r="N71" s="16">
        <v>60</v>
      </c>
      <c r="O71" s="65">
        <v>60</v>
      </c>
      <c r="Q71" s="7"/>
      <c r="R71" s="7"/>
      <c r="S71" s="7"/>
      <c r="T71" s="10"/>
    </row>
    <row r="72" spans="1:30" x14ac:dyDescent="0.2">
      <c r="A72" s="215" t="s">
        <v>36</v>
      </c>
      <c r="B72" s="216"/>
      <c r="C72" s="16">
        <v>2</v>
      </c>
      <c r="D72" s="16">
        <v>3</v>
      </c>
      <c r="E72" s="16">
        <v>3</v>
      </c>
      <c r="F72" s="16">
        <v>3</v>
      </c>
      <c r="G72" s="16">
        <v>3</v>
      </c>
      <c r="H72" s="16">
        <v>3</v>
      </c>
      <c r="I72" s="16">
        <v>3</v>
      </c>
      <c r="J72" s="16">
        <v>3</v>
      </c>
      <c r="K72" s="91">
        <v>4</v>
      </c>
      <c r="L72" s="16">
        <v>4</v>
      </c>
      <c r="M72" s="16">
        <v>5</v>
      </c>
      <c r="N72" s="16">
        <v>6</v>
      </c>
      <c r="O72" s="65">
        <v>6</v>
      </c>
      <c r="Q72" s="7"/>
      <c r="R72" s="7"/>
      <c r="S72" s="7"/>
      <c r="T72" s="10"/>
    </row>
    <row r="73" spans="1:30" x14ac:dyDescent="0.2">
      <c r="A73" s="215" t="s">
        <v>37</v>
      </c>
      <c r="B73" s="216"/>
      <c r="C73" s="16">
        <v>1.5</v>
      </c>
      <c r="D73" s="16">
        <v>1.5</v>
      </c>
      <c r="E73" s="16">
        <v>1.5</v>
      </c>
      <c r="F73" s="16">
        <v>1.5</v>
      </c>
      <c r="G73" s="16">
        <v>1.8</v>
      </c>
      <c r="H73" s="16">
        <v>1.8</v>
      </c>
      <c r="I73" s="16">
        <v>1.8</v>
      </c>
      <c r="J73" s="16">
        <v>1.8</v>
      </c>
      <c r="K73" s="91">
        <v>1.95</v>
      </c>
      <c r="L73" s="16">
        <v>1.95</v>
      </c>
      <c r="M73" s="16">
        <v>2</v>
      </c>
      <c r="N73" s="16">
        <v>2.1</v>
      </c>
      <c r="O73" s="65">
        <v>2.1</v>
      </c>
      <c r="P73" s="21"/>
      <c r="Q73" s="7"/>
      <c r="R73" s="7"/>
      <c r="S73" s="7"/>
      <c r="T73" s="10"/>
    </row>
    <row r="74" spans="1:30" x14ac:dyDescent="0.2">
      <c r="A74" s="215" t="s">
        <v>92</v>
      </c>
      <c r="B74" s="216"/>
      <c r="C74" s="16">
        <v>1.5</v>
      </c>
      <c r="D74" s="16">
        <v>1.5</v>
      </c>
      <c r="E74" s="16">
        <v>1.5</v>
      </c>
      <c r="F74" s="16">
        <v>1.5</v>
      </c>
      <c r="G74" s="16">
        <v>1.7</v>
      </c>
      <c r="H74" s="16">
        <v>1.7</v>
      </c>
      <c r="I74" s="16">
        <v>1.7</v>
      </c>
      <c r="J74" s="16">
        <v>1.7</v>
      </c>
      <c r="K74" s="91">
        <v>1.7</v>
      </c>
      <c r="L74" s="16">
        <v>1.9</v>
      </c>
      <c r="M74" s="16">
        <v>2.1</v>
      </c>
      <c r="N74" s="16">
        <v>2.2000000000000002</v>
      </c>
      <c r="O74" s="65">
        <v>2.2000000000000002</v>
      </c>
      <c r="R74" s="7"/>
      <c r="S74" s="7"/>
      <c r="T74" s="10"/>
    </row>
    <row r="75" spans="1:30" x14ac:dyDescent="0.2">
      <c r="A75" s="215" t="s">
        <v>38</v>
      </c>
      <c r="B75" s="216"/>
      <c r="C75" s="16">
        <v>1</v>
      </c>
      <c r="D75" s="16">
        <v>1</v>
      </c>
      <c r="E75" s="16">
        <v>2</v>
      </c>
      <c r="F75" s="16">
        <v>2</v>
      </c>
      <c r="G75" s="16">
        <v>3</v>
      </c>
      <c r="H75" s="16">
        <v>3</v>
      </c>
      <c r="I75" s="16">
        <v>4</v>
      </c>
      <c r="J75" s="16">
        <v>4</v>
      </c>
      <c r="K75" s="91">
        <v>6</v>
      </c>
      <c r="L75" s="16">
        <v>6</v>
      </c>
      <c r="M75" s="16">
        <v>6</v>
      </c>
      <c r="N75" s="16">
        <v>10</v>
      </c>
      <c r="O75" s="65">
        <v>12</v>
      </c>
      <c r="R75" s="7"/>
      <c r="S75" s="7"/>
      <c r="T75" s="10"/>
    </row>
    <row r="76" spans="1:30" x14ac:dyDescent="0.2">
      <c r="A76" s="215" t="s">
        <v>39</v>
      </c>
      <c r="B76" s="216"/>
      <c r="C76" s="11">
        <v>1100</v>
      </c>
      <c r="D76" s="11">
        <v>1100</v>
      </c>
      <c r="E76" s="11">
        <v>1100</v>
      </c>
      <c r="F76" s="11">
        <v>1100</v>
      </c>
      <c r="G76" s="11">
        <v>1100</v>
      </c>
      <c r="H76" s="11">
        <v>1100</v>
      </c>
      <c r="I76" s="11">
        <v>1100</v>
      </c>
      <c r="J76" s="11">
        <v>1100</v>
      </c>
      <c r="K76" s="11">
        <v>2200</v>
      </c>
      <c r="L76" s="96">
        <v>2200</v>
      </c>
      <c r="M76" s="11">
        <v>2200</v>
      </c>
      <c r="N76" s="11">
        <v>3300.0000000000005</v>
      </c>
      <c r="O76" s="12">
        <v>3300.0000000000005</v>
      </c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</row>
    <row r="77" spans="1:30" ht="12.75" thickBot="1" x14ac:dyDescent="0.25">
      <c r="A77" s="217" t="s">
        <v>40</v>
      </c>
      <c r="B77" s="218"/>
      <c r="C77" s="18">
        <v>0.5</v>
      </c>
      <c r="D77" s="18">
        <v>0.5</v>
      </c>
      <c r="E77" s="18">
        <v>0.5</v>
      </c>
      <c r="F77" s="18">
        <v>1</v>
      </c>
      <c r="G77" s="18">
        <v>1</v>
      </c>
      <c r="H77" s="18">
        <v>1</v>
      </c>
      <c r="I77" s="18">
        <v>1</v>
      </c>
      <c r="J77" s="18">
        <v>1</v>
      </c>
      <c r="K77" s="18">
        <v>1</v>
      </c>
      <c r="L77" s="97">
        <v>1</v>
      </c>
      <c r="M77" s="18">
        <v>1.5</v>
      </c>
      <c r="N77" s="18">
        <v>2</v>
      </c>
      <c r="O77" s="19">
        <v>2</v>
      </c>
      <c r="R77" s="7"/>
      <c r="S77" s="7"/>
      <c r="T77" s="10"/>
    </row>
    <row r="78" spans="1:30" x14ac:dyDescent="0.2">
      <c r="A78" s="6"/>
      <c r="B78" s="7"/>
      <c r="C78" s="7"/>
      <c r="D78" s="7"/>
      <c r="E78" s="7"/>
      <c r="F78" s="7"/>
      <c r="G78" s="7"/>
      <c r="H78" s="7"/>
      <c r="I78" s="7"/>
      <c r="J78" s="7"/>
      <c r="K78" s="10"/>
      <c r="L78" s="7"/>
      <c r="M78" s="7"/>
      <c r="N78" s="7"/>
      <c r="O78" s="7"/>
      <c r="P78" s="7"/>
      <c r="S78" s="7"/>
      <c r="T78" s="10"/>
    </row>
    <row r="79" spans="1:30" x14ac:dyDescent="0.2">
      <c r="A79" s="13" t="s">
        <v>41</v>
      </c>
      <c r="B79" s="7"/>
      <c r="C79" s="7"/>
      <c r="D79" s="7"/>
      <c r="E79" s="7"/>
      <c r="F79" s="7"/>
      <c r="G79" s="7"/>
      <c r="H79" s="7"/>
      <c r="I79" s="7"/>
      <c r="J79" s="7"/>
      <c r="K79" s="10"/>
      <c r="L79" s="7"/>
      <c r="M79" s="7"/>
      <c r="N79" s="7"/>
      <c r="O79" s="7"/>
      <c r="P79" s="7"/>
      <c r="S79" s="7"/>
      <c r="T79" s="10"/>
    </row>
    <row r="80" spans="1:30" x14ac:dyDescent="0.2">
      <c r="A80" s="14" t="s">
        <v>42</v>
      </c>
      <c r="B80" s="7"/>
      <c r="C80" s="7"/>
      <c r="D80" s="7"/>
      <c r="E80" s="7"/>
      <c r="F80" s="7"/>
      <c r="G80" s="7"/>
      <c r="H80" s="7"/>
      <c r="I80" s="7"/>
      <c r="J80" s="7"/>
      <c r="K80" s="10"/>
      <c r="L80" s="7"/>
      <c r="M80" s="7"/>
      <c r="N80" s="7"/>
      <c r="O80" s="7"/>
      <c r="P80" s="7"/>
      <c r="S80" s="7"/>
      <c r="T80" s="10"/>
    </row>
    <row r="81" spans="1:20" x14ac:dyDescent="0.2">
      <c r="A81" s="13" t="s">
        <v>43</v>
      </c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S81" s="10"/>
      <c r="T81" s="10"/>
    </row>
    <row r="82" spans="1:20" x14ac:dyDescent="0.2">
      <c r="A82" s="13" t="s">
        <v>44</v>
      </c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</row>
    <row r="83" spans="1:20" x14ac:dyDescent="0.2">
      <c r="A83" s="13" t="s">
        <v>45</v>
      </c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1:20" x14ac:dyDescent="0.2">
      <c r="A84" s="13" t="s">
        <v>46</v>
      </c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1:20" x14ac:dyDescent="0.2">
      <c r="A85" s="13" t="s">
        <v>47</v>
      </c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x14ac:dyDescent="0.2">
      <c r="A86" s="13" t="s">
        <v>48</v>
      </c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" x14ac:dyDescent="0.2">
      <c r="A87" s="13" t="s">
        <v>49</v>
      </c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" x14ac:dyDescent="0.2">
      <c r="A88" s="13" t="s">
        <v>50</v>
      </c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" x14ac:dyDescent="0.2">
      <c r="A89" s="13" t="s">
        <v>51</v>
      </c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" x14ac:dyDescent="0.2">
      <c r="A90" s="13" t="s">
        <v>52</v>
      </c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" x14ac:dyDescent="0.2">
      <c r="A91" s="13" t="s">
        <v>53</v>
      </c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 x14ac:dyDescent="0.2">
      <c r="A92" s="13" t="s">
        <v>54</v>
      </c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x14ac:dyDescent="0.2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1:20" ht="12.75" x14ac:dyDescent="0.2">
      <c r="A94" s="182" t="s">
        <v>82</v>
      </c>
      <c r="B94" s="182"/>
      <c r="C94" s="182"/>
      <c r="D94" s="182"/>
      <c r="E94" s="182"/>
      <c r="F94" s="182"/>
      <c r="G94" s="182"/>
      <c r="H94" s="182"/>
      <c r="I94" s="182"/>
      <c r="J94" s="182"/>
      <c r="K94" s="182"/>
      <c r="L94" s="182"/>
      <c r="M94" s="182"/>
      <c r="N94" s="182"/>
      <c r="O94" s="182"/>
      <c r="P94" s="182"/>
      <c r="Q94" s="10"/>
      <c r="R94" s="10"/>
      <c r="S94" s="10"/>
      <c r="T94" s="10"/>
    </row>
    <row r="95" spans="1:20" x14ac:dyDescent="0.2">
      <c r="A95" s="94" t="s">
        <v>62</v>
      </c>
      <c r="I95" s="183" t="s">
        <v>70</v>
      </c>
      <c r="J95" s="183"/>
      <c r="K95" s="183"/>
      <c r="M95" s="10"/>
      <c r="N95" s="10"/>
      <c r="O95" s="10"/>
      <c r="P95" s="10"/>
      <c r="Q95" s="10"/>
      <c r="R95" s="10"/>
      <c r="S95" s="10"/>
      <c r="T95" s="10"/>
    </row>
    <row r="96" spans="1:20" ht="13.15" customHeight="1" x14ac:dyDescent="0.2">
      <c r="A96" s="188" t="s">
        <v>198</v>
      </c>
      <c r="B96" s="188"/>
      <c r="C96" s="188"/>
      <c r="D96" s="188"/>
      <c r="E96" s="188"/>
      <c r="F96" s="188"/>
      <c r="G96" s="188"/>
      <c r="H96" s="39"/>
      <c r="I96" s="40" t="s">
        <v>71</v>
      </c>
      <c r="M96" s="38"/>
      <c r="N96" s="38"/>
      <c r="O96" s="38"/>
      <c r="P96" s="38"/>
      <c r="Q96" s="38"/>
      <c r="R96" s="38"/>
      <c r="S96" s="38"/>
      <c r="T96" s="10"/>
    </row>
    <row r="97" spans="1:20" ht="13.15" customHeight="1" x14ac:dyDescent="0.2">
      <c r="A97" s="99" t="s">
        <v>170</v>
      </c>
      <c r="B97" s="169"/>
      <c r="C97" s="169"/>
      <c r="D97" s="169"/>
      <c r="E97" s="169"/>
      <c r="F97" s="169"/>
      <c r="G97" s="169"/>
      <c r="H97" s="41"/>
      <c r="I97" s="42" t="s">
        <v>72</v>
      </c>
      <c r="M97" s="10"/>
      <c r="N97" s="10"/>
      <c r="O97" s="10"/>
      <c r="P97" s="10"/>
      <c r="Q97" s="10"/>
      <c r="R97" s="10"/>
      <c r="S97" s="10"/>
      <c r="T97" s="10"/>
    </row>
    <row r="98" spans="1:20" x14ac:dyDescent="0.2">
      <c r="T98" s="10"/>
    </row>
    <row r="99" spans="1:20" x14ac:dyDescent="0.2">
      <c r="I99" s="167" t="s">
        <v>73</v>
      </c>
      <c r="J99" s="167"/>
      <c r="K99" s="167"/>
      <c r="M99" s="10"/>
      <c r="N99" s="10"/>
      <c r="O99" s="10"/>
      <c r="P99" s="10"/>
      <c r="Q99" s="10"/>
      <c r="R99" s="10"/>
      <c r="S99" s="10"/>
      <c r="T99" s="10"/>
    </row>
    <row r="100" spans="1:20" ht="13.15" customHeight="1" x14ac:dyDescent="0.2">
      <c r="A100" s="95" t="s">
        <v>63</v>
      </c>
      <c r="B100" s="2"/>
      <c r="C100" s="2"/>
      <c r="D100" s="2"/>
      <c r="E100" s="2"/>
      <c r="F100" s="2"/>
      <c r="G100" s="2"/>
      <c r="H100" s="2"/>
      <c r="I100" s="40" t="s">
        <v>74</v>
      </c>
      <c r="M100" s="34"/>
      <c r="N100" s="34"/>
      <c r="O100" s="34"/>
      <c r="P100" s="34"/>
      <c r="Q100" s="34"/>
      <c r="R100" s="34"/>
      <c r="S100" s="34"/>
      <c r="T100" s="10"/>
    </row>
    <row r="101" spans="1:20" ht="13.15" customHeight="1" x14ac:dyDescent="0.2">
      <c r="A101" s="189" t="s">
        <v>204</v>
      </c>
      <c r="B101" s="189"/>
      <c r="C101" s="189"/>
      <c r="D101" s="189"/>
      <c r="E101" s="189"/>
      <c r="F101" s="189"/>
      <c r="G101" s="189"/>
      <c r="H101" s="2"/>
      <c r="I101" s="42" t="s">
        <v>75</v>
      </c>
      <c r="M101" s="10"/>
      <c r="N101" s="10"/>
      <c r="O101" s="10"/>
      <c r="P101" s="10"/>
      <c r="Q101" s="10"/>
      <c r="R101" s="10"/>
      <c r="S101" s="10"/>
      <c r="T101" s="10"/>
    </row>
    <row r="102" spans="1:20" ht="12" customHeight="1" x14ac:dyDescent="0.2">
      <c r="A102" s="189" t="s">
        <v>81</v>
      </c>
      <c r="B102" s="189"/>
      <c r="C102" s="189"/>
      <c r="D102" s="189"/>
      <c r="E102" s="189"/>
      <c r="F102" s="189"/>
      <c r="G102" s="189"/>
      <c r="J102" s="44"/>
      <c r="K102" s="44"/>
      <c r="M102" s="10"/>
      <c r="N102" s="10"/>
      <c r="O102" s="10"/>
      <c r="P102" s="10"/>
      <c r="Q102" s="10"/>
      <c r="R102" s="10"/>
      <c r="S102" s="10"/>
      <c r="T102" s="10"/>
    </row>
    <row r="103" spans="1:20" ht="12.75" x14ac:dyDescent="0.2">
      <c r="A103" s="98" t="s">
        <v>169</v>
      </c>
      <c r="I103" s="166" t="s">
        <v>76</v>
      </c>
      <c r="J103" s="166"/>
      <c r="K103" s="166"/>
      <c r="L103" s="40"/>
      <c r="M103" s="38"/>
      <c r="N103" s="38"/>
      <c r="O103" s="38"/>
      <c r="P103" s="34"/>
      <c r="Q103" s="34"/>
      <c r="R103" s="34"/>
      <c r="S103" s="34"/>
      <c r="T103" s="10"/>
    </row>
    <row r="104" spans="1:20" ht="12.75" x14ac:dyDescent="0.2">
      <c r="A104" s="42"/>
      <c r="I104" s="45" t="s">
        <v>197</v>
      </c>
      <c r="M104" s="34"/>
      <c r="N104" s="34"/>
      <c r="O104" s="34"/>
      <c r="P104" s="34"/>
      <c r="Q104" s="34"/>
      <c r="R104" s="34"/>
      <c r="S104" s="34"/>
      <c r="T104" s="10"/>
    </row>
    <row r="105" spans="1:20" x14ac:dyDescent="0.2">
      <c r="A105" s="94" t="s">
        <v>64</v>
      </c>
      <c r="B105" s="43"/>
      <c r="C105" s="43"/>
      <c r="D105" s="43"/>
      <c r="E105" s="43"/>
      <c r="F105" s="43"/>
      <c r="G105" s="43"/>
      <c r="H105" s="43"/>
      <c r="I105" s="42" t="s">
        <v>77</v>
      </c>
      <c r="M105" s="10"/>
      <c r="N105" s="10"/>
      <c r="O105" s="10"/>
      <c r="P105" s="10"/>
      <c r="Q105" s="10"/>
      <c r="R105" s="10"/>
      <c r="S105" s="10"/>
      <c r="T105" s="10"/>
    </row>
    <row r="106" spans="1:20" ht="22.5" customHeight="1" x14ac:dyDescent="0.2">
      <c r="A106" s="188" t="s">
        <v>168</v>
      </c>
      <c r="B106" s="188"/>
      <c r="C106" s="188"/>
      <c r="D106" s="188"/>
      <c r="E106" s="188"/>
      <c r="F106" s="188"/>
      <c r="G106" s="188"/>
      <c r="J106" s="44"/>
      <c r="K106" s="44"/>
      <c r="M106" s="10"/>
      <c r="N106" s="10"/>
      <c r="O106" s="10"/>
      <c r="P106" s="10"/>
      <c r="Q106" s="10"/>
      <c r="R106" s="10"/>
      <c r="S106" s="10"/>
      <c r="T106" s="10"/>
    </row>
    <row r="107" spans="1:20" ht="12.75" x14ac:dyDescent="0.2">
      <c r="A107" s="42" t="s">
        <v>65</v>
      </c>
      <c r="I107" s="166" t="s">
        <v>78</v>
      </c>
      <c r="J107" s="166"/>
      <c r="K107" s="166"/>
      <c r="M107" s="35"/>
      <c r="N107" s="35"/>
      <c r="O107" s="35"/>
      <c r="P107" s="35"/>
      <c r="Q107" s="35"/>
      <c r="R107" s="35"/>
      <c r="S107" s="35"/>
      <c r="T107" s="10"/>
    </row>
    <row r="108" spans="1:20" ht="12.75" x14ac:dyDescent="0.2">
      <c r="A108" s="42"/>
      <c r="I108" s="45" t="s">
        <v>79</v>
      </c>
      <c r="M108" s="35"/>
      <c r="N108" s="35"/>
      <c r="O108" s="35"/>
      <c r="P108" s="35"/>
      <c r="Q108" s="35"/>
      <c r="R108" s="35"/>
      <c r="S108" s="35"/>
      <c r="T108" s="10"/>
    </row>
    <row r="109" spans="1:20" x14ac:dyDescent="0.2">
      <c r="A109" s="94" t="s">
        <v>66</v>
      </c>
      <c r="B109" s="46"/>
      <c r="C109" s="46"/>
      <c r="D109" s="46"/>
      <c r="E109" s="46"/>
      <c r="F109" s="46"/>
      <c r="G109" s="46"/>
      <c r="H109" s="46"/>
      <c r="I109" s="47" t="s">
        <v>80</v>
      </c>
      <c r="M109" s="10"/>
      <c r="N109" s="10"/>
      <c r="O109" s="10"/>
      <c r="P109" s="10"/>
      <c r="Q109" s="10"/>
      <c r="R109" s="10"/>
      <c r="S109" s="10"/>
      <c r="T109" s="10"/>
    </row>
    <row r="110" spans="1:20" x14ac:dyDescent="0.2">
      <c r="A110" s="46" t="s">
        <v>194</v>
      </c>
      <c r="M110" s="10"/>
      <c r="N110" s="10"/>
      <c r="O110" s="10"/>
      <c r="P110" s="10"/>
      <c r="Q110" s="10"/>
      <c r="R110" s="10"/>
      <c r="S110" s="10"/>
      <c r="T110" s="10"/>
    </row>
    <row r="111" spans="1:20" ht="12.75" x14ac:dyDescent="0.2">
      <c r="A111" s="42" t="s">
        <v>67</v>
      </c>
      <c r="I111" s="190" t="s">
        <v>177</v>
      </c>
      <c r="J111" s="190"/>
      <c r="K111" s="190"/>
      <c r="M111" s="35"/>
      <c r="N111" s="35"/>
      <c r="O111" s="35"/>
      <c r="P111" s="35"/>
      <c r="Q111" s="35"/>
      <c r="R111" s="35"/>
      <c r="S111" s="35"/>
      <c r="T111" s="10"/>
    </row>
    <row r="112" spans="1:20" ht="12.75" x14ac:dyDescent="0.2">
      <c r="A112" s="42"/>
      <c r="I112" s="45" t="s">
        <v>178</v>
      </c>
      <c r="K112" s="46" t="s">
        <v>180</v>
      </c>
      <c r="M112" s="35"/>
      <c r="N112" s="35"/>
      <c r="O112" s="35"/>
      <c r="P112" s="35"/>
      <c r="Q112" s="35"/>
      <c r="R112" s="35"/>
      <c r="S112" s="35"/>
      <c r="T112" s="10"/>
    </row>
    <row r="113" spans="1:20" x14ac:dyDescent="0.2">
      <c r="A113" s="94" t="s">
        <v>68</v>
      </c>
      <c r="B113" s="46"/>
      <c r="C113" s="46"/>
      <c r="D113" s="46"/>
      <c r="E113" s="46"/>
      <c r="F113" s="46"/>
      <c r="G113" s="46"/>
      <c r="H113" s="46"/>
      <c r="I113" s="47" t="s">
        <v>179</v>
      </c>
      <c r="M113" s="10"/>
      <c r="N113" s="10"/>
      <c r="O113" s="10"/>
      <c r="P113" s="10"/>
      <c r="Q113" s="10"/>
      <c r="R113" s="10"/>
      <c r="S113" s="10"/>
      <c r="T113" s="10"/>
    </row>
    <row r="114" spans="1:20" ht="12" customHeight="1" x14ac:dyDescent="0.2">
      <c r="A114" s="193" t="s">
        <v>89</v>
      </c>
      <c r="B114" s="193"/>
      <c r="C114" s="193"/>
      <c r="D114" s="193"/>
      <c r="E114" s="193"/>
      <c r="F114" s="193"/>
      <c r="G114" s="193"/>
      <c r="M114" s="10"/>
      <c r="N114" s="10"/>
      <c r="O114" s="10"/>
      <c r="P114" s="10"/>
      <c r="Q114" s="10"/>
      <c r="R114" s="10"/>
      <c r="S114" s="10"/>
      <c r="T114" s="10"/>
    </row>
    <row r="115" spans="1:20" x14ac:dyDescent="0.2">
      <c r="A115" s="193"/>
      <c r="B115" s="193"/>
      <c r="C115" s="193"/>
      <c r="D115" s="193"/>
      <c r="E115" s="193"/>
      <c r="F115" s="193"/>
      <c r="G115" s="193"/>
      <c r="M115" s="10"/>
      <c r="N115" s="10"/>
      <c r="O115" s="10"/>
      <c r="P115" s="10"/>
      <c r="Q115" s="10"/>
      <c r="R115" s="10"/>
      <c r="S115" s="10"/>
      <c r="T115" s="10"/>
    </row>
    <row r="116" spans="1:20" ht="12.75" x14ac:dyDescent="0.2">
      <c r="A116" s="42" t="s">
        <v>69</v>
      </c>
      <c r="B116" s="38"/>
      <c r="C116" s="38"/>
      <c r="D116" s="38"/>
      <c r="E116" s="38"/>
      <c r="F116" s="38"/>
      <c r="G116" s="38"/>
      <c r="H116" s="38"/>
      <c r="M116" s="10"/>
      <c r="N116" s="10"/>
      <c r="O116" s="10"/>
      <c r="P116" s="10"/>
      <c r="Q116" s="10"/>
      <c r="R116" s="10"/>
      <c r="S116" s="10"/>
      <c r="T116" s="10"/>
    </row>
    <row r="117" spans="1:20" ht="12.75" x14ac:dyDescent="0.2">
      <c r="A117" s="33"/>
      <c r="B117" s="10"/>
      <c r="C117" s="10"/>
      <c r="D117" s="10"/>
      <c r="E117" s="10"/>
      <c r="F117" s="10"/>
      <c r="G117" s="10"/>
      <c r="H117" s="10"/>
      <c r="M117" s="10"/>
      <c r="N117" s="10"/>
      <c r="O117" s="10"/>
      <c r="P117" s="10"/>
      <c r="Q117" s="10"/>
      <c r="R117" s="10"/>
      <c r="S117" s="10"/>
      <c r="T117" s="10"/>
    </row>
    <row r="118" spans="1:20" ht="19.899999999999999" customHeight="1" x14ac:dyDescent="0.2">
      <c r="A118" s="34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</row>
    <row r="119" spans="1:20" ht="12.75" x14ac:dyDescent="0.2">
      <c r="A119" s="194"/>
      <c r="B119" s="194"/>
      <c r="C119" s="194"/>
      <c r="D119" s="194"/>
      <c r="E119" s="194"/>
      <c r="F119" s="194"/>
      <c r="G119" s="194"/>
      <c r="H119" s="194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</row>
    <row r="120" spans="1:20" ht="12.75" x14ac:dyDescent="0.2">
      <c r="A120" s="33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1:20" ht="19.899999999999999" customHeight="1" x14ac:dyDescent="0.2">
      <c r="A121" s="37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 ht="12.75" x14ac:dyDescent="0.2">
      <c r="A122" s="194"/>
      <c r="B122" s="194"/>
      <c r="C122" s="194"/>
      <c r="D122" s="194"/>
      <c r="E122" s="194"/>
      <c r="F122" s="194"/>
      <c r="G122" s="194"/>
      <c r="H122" s="194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ht="12.75" x14ac:dyDescent="0.2">
      <c r="A123" s="33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1:20" ht="19.899999999999999" customHeight="1" x14ac:dyDescent="0.2">
      <c r="A124" s="35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1:20" ht="12.75" x14ac:dyDescent="0.2">
      <c r="A125" s="181"/>
      <c r="B125" s="181"/>
      <c r="C125" s="181"/>
      <c r="D125" s="181"/>
      <c r="E125" s="181"/>
      <c r="F125" s="181"/>
      <c r="G125" s="181"/>
      <c r="H125" s="181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0" ht="12.75" x14ac:dyDescent="0.2">
      <c r="A126" s="33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1:20" ht="19.899999999999999" customHeight="1" x14ac:dyDescent="0.2">
      <c r="A127" s="35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1:20" ht="12.75" x14ac:dyDescent="0.2">
      <c r="A128" s="181"/>
      <c r="B128" s="181"/>
      <c r="C128" s="181"/>
      <c r="D128" s="181"/>
      <c r="E128" s="181"/>
      <c r="F128" s="181"/>
      <c r="G128" s="181"/>
      <c r="H128" s="181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ht="12.75" x14ac:dyDescent="0.2">
      <c r="A129" s="36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:20" x14ac:dyDescent="0.2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 x14ac:dyDescent="0.2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:20" x14ac:dyDescent="0.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:20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:20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:20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:20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:20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:20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:20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:20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:20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:20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:20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:20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:20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:20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:20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:20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:20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:20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:20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:20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 x14ac:dyDescent="0.2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</row>
  </sheetData>
  <sortState xmlns:xlrd2="http://schemas.microsoft.com/office/spreadsheetml/2017/richdata2" ref="A8:T26">
    <sortCondition ref="A8:A26"/>
  </sortState>
  <mergeCells count="49">
    <mergeCell ref="U5:AB5"/>
    <mergeCell ref="A119:H119"/>
    <mergeCell ref="A122:H122"/>
    <mergeCell ref="A125:H125"/>
    <mergeCell ref="A76:B76"/>
    <mergeCell ref="A75:B75"/>
    <mergeCell ref="A74:B74"/>
    <mergeCell ref="A73:B73"/>
    <mergeCell ref="A77:B77"/>
    <mergeCell ref="F6:F7"/>
    <mergeCell ref="A69:B69"/>
    <mergeCell ref="A68:B68"/>
    <mergeCell ref="A67:O67"/>
    <mergeCell ref="A72:B72"/>
    <mergeCell ref="A71:B71"/>
    <mergeCell ref="A70:B70"/>
    <mergeCell ref="A128:H128"/>
    <mergeCell ref="I111:K111"/>
    <mergeCell ref="A94:P94"/>
    <mergeCell ref="I95:K95"/>
    <mergeCell ref="A96:G96"/>
    <mergeCell ref="A101:G101"/>
    <mergeCell ref="A102:G102"/>
    <mergeCell ref="A106:G106"/>
    <mergeCell ref="A114:G115"/>
    <mergeCell ref="A2:C2"/>
    <mergeCell ref="L2:N2"/>
    <mergeCell ref="E6:E7"/>
    <mergeCell ref="H6:H7"/>
    <mergeCell ref="I6:I7"/>
    <mergeCell ref="J6:J7"/>
    <mergeCell ref="K6:K7"/>
    <mergeCell ref="B6:B7"/>
    <mergeCell ref="A59:B59"/>
    <mergeCell ref="C6:C7"/>
    <mergeCell ref="D6:D7"/>
    <mergeCell ref="O2:Q2"/>
    <mergeCell ref="B5:T5"/>
    <mergeCell ref="A54:C54"/>
    <mergeCell ref="S6:S7"/>
    <mergeCell ref="T6:T7"/>
    <mergeCell ref="M6:M7"/>
    <mergeCell ref="N6:N7"/>
    <mergeCell ref="O6:O7"/>
    <mergeCell ref="P6:P7"/>
    <mergeCell ref="Q6:Q7"/>
    <mergeCell ref="R6:R7"/>
    <mergeCell ref="G6:G7"/>
    <mergeCell ref="L6:L7"/>
  </mergeCells>
  <hyperlinks>
    <hyperlink ref="L2" r:id="rId1" display="www.nevatk.ru" xr:uid="{00000000-0004-0000-0400-000000000000}"/>
    <hyperlink ref="U5:AB5" r:id="rId2" display="онлайн калькулятор" xr:uid="{00000000-0004-0000-0400-000002000000}"/>
    <hyperlink ref="O2:Q2" r:id="rId3" display="nevatk.ru" xr:uid="{70759203-493E-42DE-AE9C-453B451C5066}"/>
    <hyperlink ref="A97" r:id="rId4" xr:uid="{0E59D95D-E3DE-4506-8B69-EA5A2F0FDE5E}"/>
    <hyperlink ref="A103" r:id="rId5" xr:uid="{A34890D6-594A-427A-B9E6-5A332A8C662F}"/>
    <hyperlink ref="A107" r:id="rId6" xr:uid="{5C50B888-4A29-4C63-8D9A-3892EDEC8D13}"/>
    <hyperlink ref="A111" r:id="rId7" xr:uid="{CDCF08F0-7FA9-411C-9C93-0272AE551E29}"/>
    <hyperlink ref="A116" r:id="rId8" xr:uid="{77E83C08-A599-4D3F-8D5F-1D1CDDA0C906}"/>
    <hyperlink ref="I97" r:id="rId9" xr:uid="{C296C9D7-744B-4A7D-A6B2-5968FC6B9DDB}"/>
    <hyperlink ref="I101" r:id="rId10" xr:uid="{698EE608-D149-40BD-BA5B-55C793A4AA4F}"/>
    <hyperlink ref="I105" r:id="rId11" xr:uid="{E70E9C27-A2D9-4F60-A430-63E63C8D1E49}"/>
    <hyperlink ref="I109" r:id="rId12" xr:uid="{4F742C21-324D-4237-9123-30B410255CD6}"/>
    <hyperlink ref="I113" r:id="rId13" xr:uid="{91FDBAEC-29F5-4DAD-BAC4-97ED90797FC3}"/>
  </hyperlinks>
  <pageMargins left="0.2" right="0" top="0" bottom="0" header="0.17" footer="0.17"/>
  <pageSetup paperSize="9" scale="79" fitToHeight="0" orientation="landscape" r:id="rId14"/>
  <drawing r:id="rId1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2:AF159"/>
  <sheetViews>
    <sheetView showGridLines="0" zoomScale="85" zoomScaleNormal="85" workbookViewId="0">
      <pane ySplit="1" topLeftCell="A8" activePane="bottomLeft" state="frozen"/>
      <selection activeCell="B8" sqref="B8"/>
      <selection pane="bottomLeft" activeCell="T70" sqref="T70"/>
    </sheetView>
  </sheetViews>
  <sheetFormatPr defaultColWidth="8.7109375" defaultRowHeight="12" x14ac:dyDescent="0.2"/>
  <cols>
    <col min="1" max="1" width="21.7109375" style="1" customWidth="1"/>
    <col min="2" max="2" width="8" style="1" customWidth="1"/>
    <col min="3" max="20" width="8.7109375" style="1" customWidth="1"/>
    <col min="21" max="21" width="6.28515625" style="1" customWidth="1"/>
    <col min="22" max="29" width="5.5703125" style="1" customWidth="1"/>
    <col min="30" max="16384" width="8.7109375" style="1"/>
  </cols>
  <sheetData>
    <row r="2" spans="1:29" ht="12" customHeight="1" x14ac:dyDescent="0.2">
      <c r="A2" s="195" t="s">
        <v>0</v>
      </c>
      <c r="B2" s="195"/>
      <c r="C2" s="195"/>
      <c r="E2" s="29" t="s">
        <v>87</v>
      </c>
      <c r="F2" s="29"/>
      <c r="G2" s="29"/>
      <c r="H2" s="29"/>
      <c r="I2" s="29"/>
      <c r="J2" s="29"/>
      <c r="K2" s="29"/>
      <c r="L2" s="226" t="s">
        <v>55</v>
      </c>
      <c r="M2" s="226"/>
      <c r="N2" s="226"/>
      <c r="O2" s="227" t="s">
        <v>142</v>
      </c>
      <c r="P2" s="227"/>
      <c r="Q2" s="227"/>
      <c r="R2" s="23"/>
      <c r="S2" s="32"/>
      <c r="T2" s="32"/>
    </row>
    <row r="3" spans="1:29" ht="12" customHeight="1" x14ac:dyDescent="0.2">
      <c r="A3" s="30"/>
      <c r="B3" s="30"/>
      <c r="C3" s="30"/>
      <c r="E3" s="29"/>
      <c r="F3" s="29"/>
      <c r="G3" s="29"/>
      <c r="H3" s="29"/>
      <c r="I3" s="29"/>
      <c r="J3" s="29"/>
      <c r="K3" s="29"/>
      <c r="L3" s="31"/>
      <c r="M3" s="31"/>
      <c r="N3" s="31"/>
      <c r="O3" s="108"/>
      <c r="P3" s="108"/>
      <c r="Q3" s="108"/>
      <c r="R3" s="23"/>
      <c r="S3" s="32"/>
      <c r="T3" s="32"/>
    </row>
    <row r="4" spans="1:29" ht="15" customHeight="1" thickBot="1" x14ac:dyDescent="0.25"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53"/>
      <c r="X4" s="54"/>
      <c r="Y4" s="54"/>
      <c r="Z4" s="54"/>
      <c r="AA4" s="54"/>
      <c r="AB4" s="54"/>
      <c r="AC4" s="54"/>
    </row>
    <row r="5" spans="1:29" ht="13.9" customHeight="1" thickBot="1" x14ac:dyDescent="0.25">
      <c r="A5" s="2"/>
      <c r="B5" s="196" t="s">
        <v>147</v>
      </c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8"/>
      <c r="U5" s="205" t="s">
        <v>143</v>
      </c>
      <c r="V5" s="206"/>
      <c r="W5" s="206"/>
      <c r="X5" s="206"/>
      <c r="Y5" s="206"/>
      <c r="Z5" s="206"/>
      <c r="AA5" s="206"/>
      <c r="AB5" s="206"/>
    </row>
    <row r="6" spans="1:29" ht="12" customHeight="1" x14ac:dyDescent="0.2">
      <c r="A6" s="9"/>
      <c r="B6" s="213" t="s">
        <v>1</v>
      </c>
      <c r="C6" s="199" t="s">
        <v>104</v>
      </c>
      <c r="D6" s="199" t="s">
        <v>105</v>
      </c>
      <c r="E6" s="199" t="s">
        <v>106</v>
      </c>
      <c r="F6" s="199" t="s">
        <v>107</v>
      </c>
      <c r="G6" s="199" t="s">
        <v>108</v>
      </c>
      <c r="H6" s="199" t="s">
        <v>109</v>
      </c>
      <c r="I6" s="199" t="s">
        <v>110</v>
      </c>
      <c r="J6" s="199" t="s">
        <v>111</v>
      </c>
      <c r="K6" s="207" t="s">
        <v>31</v>
      </c>
      <c r="L6" s="209" t="s">
        <v>112</v>
      </c>
      <c r="M6" s="199" t="s">
        <v>113</v>
      </c>
      <c r="N6" s="199" t="s">
        <v>114</v>
      </c>
      <c r="O6" s="199" t="s">
        <v>115</v>
      </c>
      <c r="P6" s="199" t="s">
        <v>116</v>
      </c>
      <c r="Q6" s="199" t="s">
        <v>117</v>
      </c>
      <c r="R6" s="199" t="s">
        <v>118</v>
      </c>
      <c r="S6" s="199" t="s">
        <v>119</v>
      </c>
      <c r="T6" s="207" t="s">
        <v>120</v>
      </c>
    </row>
    <row r="7" spans="1:29" ht="12" customHeight="1" thickBot="1" x14ac:dyDescent="0.25">
      <c r="A7" s="9"/>
      <c r="B7" s="214"/>
      <c r="C7" s="200"/>
      <c r="D7" s="200"/>
      <c r="E7" s="200"/>
      <c r="F7" s="200"/>
      <c r="G7" s="200"/>
      <c r="H7" s="200"/>
      <c r="I7" s="200"/>
      <c r="J7" s="200"/>
      <c r="K7" s="208"/>
      <c r="L7" s="210"/>
      <c r="M7" s="200"/>
      <c r="N7" s="200"/>
      <c r="O7" s="200"/>
      <c r="P7" s="200"/>
      <c r="Q7" s="200"/>
      <c r="R7" s="200"/>
      <c r="S7" s="200"/>
      <c r="T7" s="208"/>
    </row>
    <row r="8" spans="1:29" ht="12.75" x14ac:dyDescent="0.2">
      <c r="A8" s="113" t="s">
        <v>152</v>
      </c>
      <c r="B8" s="150">
        <v>2000</v>
      </c>
      <c r="C8" s="115">
        <v>48.199921875000001</v>
      </c>
      <c r="D8" s="115">
        <v>47.577115384615389</v>
      </c>
      <c r="E8" s="115">
        <v>45.818602941176479</v>
      </c>
      <c r="F8" s="115">
        <v>45.266413043478273</v>
      </c>
      <c r="G8" s="115">
        <v>44.730000000000011</v>
      </c>
      <c r="H8" s="115">
        <v>44.2086971830986</v>
      </c>
      <c r="I8" s="115">
        <v>43.701875000000008</v>
      </c>
      <c r="J8" s="115">
        <v>43.208938356164388</v>
      </c>
      <c r="K8" s="117">
        <v>42.262500000000003</v>
      </c>
      <c r="L8" s="140">
        <v>11928.3609375</v>
      </c>
      <c r="M8" s="141">
        <v>11778.092307692306</v>
      </c>
      <c r="N8" s="141">
        <v>11353.804411764708</v>
      </c>
      <c r="O8" s="141">
        <v>11220.573913043479</v>
      </c>
      <c r="P8" s="141">
        <v>11091.15</v>
      </c>
      <c r="Q8" s="141">
        <v>10965.371830985918</v>
      </c>
      <c r="R8" s="141">
        <v>10843.0875</v>
      </c>
      <c r="S8" s="141">
        <v>10724.153424657536</v>
      </c>
      <c r="T8" s="142">
        <v>10495.800000000001</v>
      </c>
      <c r="U8" s="129"/>
    </row>
    <row r="9" spans="1:29" ht="12.75" x14ac:dyDescent="0.2">
      <c r="A9" s="80" t="s">
        <v>157</v>
      </c>
      <c r="B9" s="151">
        <v>1200</v>
      </c>
      <c r="C9" s="72">
        <v>34.5</v>
      </c>
      <c r="D9" s="72">
        <v>34</v>
      </c>
      <c r="E9" s="72">
        <v>33.5</v>
      </c>
      <c r="F9" s="72">
        <v>33.1</v>
      </c>
      <c r="G9" s="72">
        <v>33</v>
      </c>
      <c r="H9" s="72">
        <v>32.799999999999997</v>
      </c>
      <c r="I9" s="72">
        <v>32.5</v>
      </c>
      <c r="J9" s="72">
        <v>32.1</v>
      </c>
      <c r="K9" s="118">
        <v>31.5</v>
      </c>
      <c r="L9" s="133">
        <v>9660</v>
      </c>
      <c r="M9" s="134">
        <v>9520</v>
      </c>
      <c r="N9" s="134">
        <v>9380</v>
      </c>
      <c r="O9" s="134">
        <v>9268</v>
      </c>
      <c r="P9" s="134">
        <v>9240</v>
      </c>
      <c r="Q9" s="134">
        <v>9184</v>
      </c>
      <c r="R9" s="134">
        <v>9100</v>
      </c>
      <c r="S9" s="134">
        <v>8988</v>
      </c>
      <c r="T9" s="135">
        <v>8820</v>
      </c>
      <c r="U9" s="129"/>
    </row>
    <row r="10" spans="1:29" ht="12.75" x14ac:dyDescent="0.2">
      <c r="A10" s="81" t="s">
        <v>2</v>
      </c>
      <c r="B10" s="152">
        <v>800</v>
      </c>
      <c r="C10" s="5">
        <v>23.476744423482732</v>
      </c>
      <c r="D10" s="5">
        <v>23.188267481400008</v>
      </c>
      <c r="E10" s="5">
        <v>22.843966592160008</v>
      </c>
      <c r="F10" s="5">
        <v>22.45475689128001</v>
      </c>
      <c r="G10" s="5">
        <v>22.170334417560003</v>
      </c>
      <c r="H10" s="5">
        <v>21.841003132200008</v>
      </c>
      <c r="I10" s="5">
        <v>21.481732639080008</v>
      </c>
      <c r="J10" s="5">
        <v>21.317066996400012</v>
      </c>
      <c r="K10" s="119">
        <v>21.077553334320005</v>
      </c>
      <c r="L10" s="143">
        <v>6573.4884385751648</v>
      </c>
      <c r="M10" s="144">
        <v>6492.7148947920023</v>
      </c>
      <c r="N10" s="144">
        <v>6396.3106458048032</v>
      </c>
      <c r="O10" s="144">
        <v>6287.3319295584024</v>
      </c>
      <c r="P10" s="144">
        <v>6207.6936369168016</v>
      </c>
      <c r="Q10" s="144">
        <v>6115.4808770160016</v>
      </c>
      <c r="R10" s="144">
        <v>6014.8851389424026</v>
      </c>
      <c r="S10" s="144">
        <v>5968.7787589920035</v>
      </c>
      <c r="T10" s="145">
        <v>5901.7149336096018</v>
      </c>
      <c r="U10" s="129"/>
    </row>
    <row r="11" spans="1:29" ht="12.75" x14ac:dyDescent="0.2">
      <c r="A11" s="80" t="s">
        <v>3</v>
      </c>
      <c r="B11" s="151">
        <v>800</v>
      </c>
      <c r="C11" s="72">
        <v>16.534227493064087</v>
      </c>
      <c r="D11" s="72">
        <v>16.317449778613899</v>
      </c>
      <c r="E11" s="72">
        <v>16.080964999213702</v>
      </c>
      <c r="F11" s="72">
        <v>15.864975000000001</v>
      </c>
      <c r="G11" s="72">
        <v>15.589350000000001</v>
      </c>
      <c r="H11" s="72">
        <v>15.357825</v>
      </c>
      <c r="I11" s="72">
        <v>15.082200000000002</v>
      </c>
      <c r="J11" s="72">
        <v>14.751450000000002</v>
      </c>
      <c r="K11" s="118">
        <v>14.553000000000001</v>
      </c>
      <c r="L11" s="133">
        <v>4629.5836980579443</v>
      </c>
      <c r="M11" s="134">
        <v>4568.8859380118911</v>
      </c>
      <c r="N11" s="134">
        <v>4502.6701997798364</v>
      </c>
      <c r="O11" s="134">
        <v>4442.1930000000011</v>
      </c>
      <c r="P11" s="134">
        <v>4365.0180000000009</v>
      </c>
      <c r="Q11" s="134">
        <v>4300.1910000000007</v>
      </c>
      <c r="R11" s="134">
        <v>4223.0160000000005</v>
      </c>
      <c r="S11" s="134">
        <v>4130.4060000000009</v>
      </c>
      <c r="T11" s="135">
        <v>4074.84</v>
      </c>
      <c r="U11" s="129"/>
    </row>
    <row r="12" spans="1:29" ht="12.75" x14ac:dyDescent="0.2">
      <c r="A12" s="81" t="s">
        <v>167</v>
      </c>
      <c r="B12" s="152">
        <v>1200</v>
      </c>
      <c r="C12" s="5">
        <v>30.4375</v>
      </c>
      <c r="D12" s="5">
        <v>30.076923076923077</v>
      </c>
      <c r="E12" s="5">
        <v>29.058823529411768</v>
      </c>
      <c r="F12" s="5">
        <v>28.739130434782609</v>
      </c>
      <c r="G12" s="5">
        <v>28.428571428571431</v>
      </c>
      <c r="H12" s="5">
        <v>28.126760563380284</v>
      </c>
      <c r="I12" s="5">
        <v>27.833333333333336</v>
      </c>
      <c r="J12" s="5">
        <v>27.547945205479454</v>
      </c>
      <c r="K12" s="119">
        <v>27</v>
      </c>
      <c r="L12" s="143">
        <v>7350.625</v>
      </c>
      <c r="M12" s="144">
        <v>7267.6923076923076</v>
      </c>
      <c r="N12" s="144">
        <v>7033.5294117647063</v>
      </c>
      <c r="O12" s="144">
        <v>6960</v>
      </c>
      <c r="P12" s="144">
        <v>6888.5714285714284</v>
      </c>
      <c r="Q12" s="144">
        <v>6819.1549295774648</v>
      </c>
      <c r="R12" s="144">
        <v>6751.666666666667</v>
      </c>
      <c r="S12" s="144">
        <v>6686.0273972602745</v>
      </c>
      <c r="T12" s="145">
        <v>6560</v>
      </c>
      <c r="U12" s="129"/>
    </row>
    <row r="13" spans="1:29" ht="12.75" x14ac:dyDescent="0.2">
      <c r="A13" s="80" t="s">
        <v>153</v>
      </c>
      <c r="B13" s="151">
        <v>2500</v>
      </c>
      <c r="C13" s="72">
        <v>49.061250000000001</v>
      </c>
      <c r="D13" s="72">
        <v>48.425192307692306</v>
      </c>
      <c r="E13" s="72">
        <v>46.629264705882363</v>
      </c>
      <c r="F13" s="72">
        <v>46.065326086956532</v>
      </c>
      <c r="G13" s="72">
        <v>45.517500000000005</v>
      </c>
      <c r="H13" s="72">
        <v>44.985105633802824</v>
      </c>
      <c r="I13" s="72">
        <v>44.467500000000001</v>
      </c>
      <c r="J13" s="72">
        <v>43.964075342465762</v>
      </c>
      <c r="K13" s="118">
        <v>42.997500000000002</v>
      </c>
      <c r="L13" s="133">
        <v>10429.65</v>
      </c>
      <c r="M13" s="134">
        <v>10302.438461538462</v>
      </c>
      <c r="N13" s="134">
        <v>9943.2529411764735</v>
      </c>
      <c r="O13" s="134">
        <v>9830.4652173913055</v>
      </c>
      <c r="P13" s="134">
        <v>9720.9000000000015</v>
      </c>
      <c r="Q13" s="134">
        <v>9614.4211267605642</v>
      </c>
      <c r="R13" s="134">
        <v>9510.9000000000015</v>
      </c>
      <c r="S13" s="134">
        <v>9410.2150684931512</v>
      </c>
      <c r="T13" s="135">
        <v>9216.9</v>
      </c>
      <c r="U13" s="129"/>
    </row>
    <row r="14" spans="1:29" ht="12.75" x14ac:dyDescent="0.2">
      <c r="A14" s="81" t="s">
        <v>181</v>
      </c>
      <c r="B14" s="152">
        <v>3000</v>
      </c>
      <c r="C14" s="5">
        <v>56.296406250000004</v>
      </c>
      <c r="D14" s="5">
        <v>55.633846153846157</v>
      </c>
      <c r="E14" s="5">
        <v>53.76308823529412</v>
      </c>
      <c r="F14" s="5">
        <v>53.175652173913051</v>
      </c>
      <c r="G14" s="5">
        <v>52.605000000000004</v>
      </c>
      <c r="H14" s="5">
        <v>52.050422535211275</v>
      </c>
      <c r="I14" s="5">
        <v>51.511250000000004</v>
      </c>
      <c r="J14" s="5">
        <v>50.986849315068497</v>
      </c>
      <c r="K14" s="119">
        <v>49.980000000000004</v>
      </c>
      <c r="L14" s="143">
        <v>14901.665625000001</v>
      </c>
      <c r="M14" s="144">
        <v>14729.400000000001</v>
      </c>
      <c r="N14" s="144">
        <v>14243.002941176474</v>
      </c>
      <c r="O14" s="144">
        <v>14090.269565217393</v>
      </c>
      <c r="P14" s="144">
        <v>13941.900000000003</v>
      </c>
      <c r="Q14" s="144">
        <v>13797.709859154931</v>
      </c>
      <c r="R14" s="144">
        <v>13657.525</v>
      </c>
      <c r="S14" s="144">
        <v>13521.180821917809</v>
      </c>
      <c r="T14" s="145">
        <v>13259.400000000001</v>
      </c>
      <c r="U14" s="129"/>
    </row>
    <row r="15" spans="1:29" ht="12.75" x14ac:dyDescent="0.2">
      <c r="A15" s="80" t="s">
        <v>5</v>
      </c>
      <c r="B15" s="151">
        <v>800</v>
      </c>
      <c r="C15" s="72">
        <v>18.813570568346048</v>
      </c>
      <c r="D15" s="72">
        <v>18.370898319679089</v>
      </c>
      <c r="E15" s="72">
        <v>18.114075</v>
      </c>
      <c r="F15" s="72">
        <v>17.860500000000002</v>
      </c>
      <c r="G15" s="72">
        <v>17.61795</v>
      </c>
      <c r="H15" s="72">
        <v>17.154900000000001</v>
      </c>
      <c r="I15" s="72">
        <v>17</v>
      </c>
      <c r="J15" s="72">
        <v>16.84</v>
      </c>
      <c r="K15" s="118">
        <v>16.5</v>
      </c>
      <c r="L15" s="133">
        <v>5267.799759136893</v>
      </c>
      <c r="M15" s="134">
        <v>5143.8515295101452</v>
      </c>
      <c r="N15" s="134">
        <v>5071.9409999999998</v>
      </c>
      <c r="O15" s="134">
        <v>5000.9400000000005</v>
      </c>
      <c r="P15" s="134">
        <v>4933.0259999999998</v>
      </c>
      <c r="Q15" s="134">
        <v>4803.3720000000003</v>
      </c>
      <c r="R15" s="134">
        <v>4760</v>
      </c>
      <c r="S15" s="134">
        <v>4715.2</v>
      </c>
      <c r="T15" s="135">
        <v>4620</v>
      </c>
      <c r="U15" s="129"/>
    </row>
    <row r="16" spans="1:29" ht="12.75" x14ac:dyDescent="0.2">
      <c r="A16" s="81" t="s">
        <v>154</v>
      </c>
      <c r="B16" s="152">
        <v>2000</v>
      </c>
      <c r="C16" s="5">
        <v>46.477265625000001</v>
      </c>
      <c r="D16" s="5">
        <v>45.880961538461541</v>
      </c>
      <c r="E16" s="5">
        <v>44.197279411764718</v>
      </c>
      <c r="F16" s="5">
        <v>43.668586956521743</v>
      </c>
      <c r="G16" s="5">
        <v>43.155000000000001</v>
      </c>
      <c r="H16" s="5">
        <v>42.655880281690145</v>
      </c>
      <c r="I16" s="5">
        <v>42.170625000000001</v>
      </c>
      <c r="J16" s="5">
        <v>41.698664383561649</v>
      </c>
      <c r="K16" s="119">
        <v>40.792500000000004</v>
      </c>
      <c r="L16" s="143">
        <v>11446.0171875</v>
      </c>
      <c r="M16" s="144">
        <v>11303.16923076923</v>
      </c>
      <c r="N16" s="144">
        <v>10899.833823529412</v>
      </c>
      <c r="O16" s="144">
        <v>10773.182608695653</v>
      </c>
      <c r="P16" s="144">
        <v>10650.15</v>
      </c>
      <c r="Q16" s="144">
        <v>10530.583098591549</v>
      </c>
      <c r="R16" s="144">
        <v>10414.337500000001</v>
      </c>
      <c r="S16" s="144">
        <v>10301.276712328769</v>
      </c>
      <c r="T16" s="145">
        <v>10084.200000000003</v>
      </c>
      <c r="U16" s="129"/>
    </row>
    <row r="17" spans="1:30" ht="12.75" x14ac:dyDescent="0.2">
      <c r="A17" s="80" t="s">
        <v>155</v>
      </c>
      <c r="B17" s="151">
        <v>3000</v>
      </c>
      <c r="C17" s="72">
        <v>62.040681818181831</v>
      </c>
      <c r="D17" s="72">
        <v>60.134605263157894</v>
      </c>
      <c r="E17" s="72">
        <v>58.357754237288141</v>
      </c>
      <c r="F17" s="72">
        <v>57.513750000000009</v>
      </c>
      <c r="G17" s="72">
        <v>56.697418032786892</v>
      </c>
      <c r="H17" s="72">
        <v>55.907419354838716</v>
      </c>
      <c r="I17" s="72">
        <v>55.142500000000005</v>
      </c>
      <c r="J17" s="72">
        <v>54.401484375000003</v>
      </c>
      <c r="K17" s="118">
        <v>52.311156716417919</v>
      </c>
      <c r="L17" s="133">
        <v>13874.962500000001</v>
      </c>
      <c r="M17" s="134">
        <v>13694.746153846154</v>
      </c>
      <c r="N17" s="134">
        <v>13185.900000000003</v>
      </c>
      <c r="O17" s="134">
        <v>13026.117391304349</v>
      </c>
      <c r="P17" s="134">
        <v>12870.900000000003</v>
      </c>
      <c r="Q17" s="134">
        <v>12720.054929577467</v>
      </c>
      <c r="R17" s="134">
        <v>12573.400000000001</v>
      </c>
      <c r="S17" s="134">
        <v>12430.763013698632</v>
      </c>
      <c r="T17" s="135">
        <v>12156.9</v>
      </c>
      <c r="U17" s="129"/>
    </row>
    <row r="18" spans="1:30" ht="12.75" x14ac:dyDescent="0.2">
      <c r="A18" s="81" t="s">
        <v>189</v>
      </c>
      <c r="B18" s="152">
        <v>1000</v>
      </c>
      <c r="C18" s="5">
        <v>28.192500000000003</v>
      </c>
      <c r="D18" s="5">
        <v>28.047287234042553</v>
      </c>
      <c r="E18" s="5">
        <v>27.904119718309865</v>
      </c>
      <c r="F18" s="5">
        <v>27.623750000000005</v>
      </c>
      <c r="G18" s="5">
        <v>27.351061643835621</v>
      </c>
      <c r="H18" s="5">
        <v>27.085743243243247</v>
      </c>
      <c r="I18" s="5">
        <v>26.827500000000001</v>
      </c>
      <c r="J18" s="5">
        <v>26.331136363636364</v>
      </c>
      <c r="K18" s="119">
        <v>25.633125000000003</v>
      </c>
      <c r="L18" s="143">
        <v>7372.7181818181825</v>
      </c>
      <c r="M18" s="144">
        <v>7189.8473684210521</v>
      </c>
      <c r="N18" s="144">
        <v>7019.3745762711869</v>
      </c>
      <c r="O18" s="144">
        <v>6938.4000000000015</v>
      </c>
      <c r="P18" s="144">
        <v>6860.0803278688536</v>
      </c>
      <c r="Q18" s="144">
        <v>6784.2870967741947</v>
      </c>
      <c r="R18" s="144">
        <v>6710.9000000000005</v>
      </c>
      <c r="S18" s="144">
        <v>6639.8062500000005</v>
      </c>
      <c r="T18" s="145">
        <v>6439.2582089552243</v>
      </c>
      <c r="U18" s="129"/>
    </row>
    <row r="19" spans="1:30" ht="12.75" x14ac:dyDescent="0.2">
      <c r="A19" s="80" t="s">
        <v>6</v>
      </c>
      <c r="B19" s="151">
        <v>700</v>
      </c>
      <c r="C19" s="72">
        <v>11.716835466032482</v>
      </c>
      <c r="D19" s="72">
        <v>11.467541094414765</v>
      </c>
      <c r="E19" s="72">
        <v>11.195583598104538</v>
      </c>
      <c r="F19" s="72">
        <v>10.946289226486824</v>
      </c>
      <c r="G19" s="72">
        <v>10.727363441957086</v>
      </c>
      <c r="H19" s="72">
        <v>10.512816173117942</v>
      </c>
      <c r="I19" s="72">
        <v>10.302559849655584</v>
      </c>
      <c r="J19" s="72">
        <v>10.096508652662473</v>
      </c>
      <c r="K19" s="118">
        <v>9.8945784796092227</v>
      </c>
      <c r="L19" s="133">
        <v>3280.7139304890948</v>
      </c>
      <c r="M19" s="134">
        <v>3210.911506436134</v>
      </c>
      <c r="N19" s="134">
        <v>3134.7634074692705</v>
      </c>
      <c r="O19" s="134">
        <v>3064.9609834163107</v>
      </c>
      <c r="P19" s="134">
        <v>3003.6617637479844</v>
      </c>
      <c r="Q19" s="134">
        <v>2943.5885284730239</v>
      </c>
      <c r="R19" s="134">
        <v>2884.7167579035636</v>
      </c>
      <c r="S19" s="134">
        <v>2827.0224227454923</v>
      </c>
      <c r="T19" s="135">
        <v>2770.4819742905825</v>
      </c>
      <c r="U19" s="129"/>
    </row>
    <row r="20" spans="1:30" ht="12.75" x14ac:dyDescent="0.2">
      <c r="A20" s="81" t="s">
        <v>158</v>
      </c>
      <c r="B20" s="152">
        <v>1200</v>
      </c>
      <c r="C20" s="5">
        <v>30.284296875000003</v>
      </c>
      <c r="D20" s="5">
        <v>30.021923076923077</v>
      </c>
      <c r="E20" s="5">
        <v>29.281102941176474</v>
      </c>
      <c r="F20" s="5">
        <v>29.048478260869569</v>
      </c>
      <c r="G20" s="5">
        <v>28.822500000000005</v>
      </c>
      <c r="H20" s="5">
        <v>28.602887323943666</v>
      </c>
      <c r="I20" s="5">
        <v>28.389375000000001</v>
      </c>
      <c r="J20" s="5">
        <v>28.181712328767123</v>
      </c>
      <c r="K20" s="119">
        <v>27.783000000000005</v>
      </c>
      <c r="L20" s="143">
        <v>7967.9742187500005</v>
      </c>
      <c r="M20" s="144">
        <v>7902.3807692307701</v>
      </c>
      <c r="N20" s="144">
        <v>7717.1757352941186</v>
      </c>
      <c r="O20" s="144">
        <v>7659.0195652173916</v>
      </c>
      <c r="P20" s="144">
        <v>7602.5250000000015</v>
      </c>
      <c r="Q20" s="144">
        <v>7547.6218309859169</v>
      </c>
      <c r="R20" s="144">
        <v>7494.2437500000005</v>
      </c>
      <c r="S20" s="144">
        <v>7442.3280821917815</v>
      </c>
      <c r="T20" s="145">
        <v>7342.6500000000005</v>
      </c>
      <c r="U20" s="129"/>
    </row>
    <row r="21" spans="1:30" ht="12.75" x14ac:dyDescent="0.2">
      <c r="A21" s="80" t="s">
        <v>7</v>
      </c>
      <c r="B21" s="151">
        <v>500</v>
      </c>
      <c r="C21" s="72">
        <v>9.7012506094855375</v>
      </c>
      <c r="D21" s="72">
        <v>9.3608558512579716</v>
      </c>
      <c r="E21" s="72">
        <v>9.0204610930304092</v>
      </c>
      <c r="F21" s="72">
        <v>8.6800663348028468</v>
      </c>
      <c r="G21" s="72">
        <v>8.3396715765752845</v>
      </c>
      <c r="H21" s="72">
        <v>7.9992768183477221</v>
      </c>
      <c r="I21" s="72">
        <v>7.8392912819807696</v>
      </c>
      <c r="J21" s="72">
        <v>7.6825054563411532</v>
      </c>
      <c r="K21" s="118">
        <v>7.5288553472143311</v>
      </c>
      <c r="L21" s="133">
        <v>2716.35017065595</v>
      </c>
      <c r="M21" s="134">
        <v>2621.039638352232</v>
      </c>
      <c r="N21" s="134">
        <v>2525.7291060485145</v>
      </c>
      <c r="O21" s="134">
        <v>2430.418573744797</v>
      </c>
      <c r="P21" s="134">
        <v>2335.1080414410799</v>
      </c>
      <c r="Q21" s="134">
        <v>2239.7975091373623</v>
      </c>
      <c r="R21" s="134">
        <v>2195.0015589546151</v>
      </c>
      <c r="S21" s="134">
        <v>2151.1015277755232</v>
      </c>
      <c r="T21" s="135">
        <v>2108.0794972200124</v>
      </c>
      <c r="U21" s="129"/>
    </row>
    <row r="22" spans="1:30" ht="12.75" x14ac:dyDescent="0.2">
      <c r="A22" s="81" t="s">
        <v>156</v>
      </c>
      <c r="B22" s="152">
        <v>2000</v>
      </c>
      <c r="C22" s="5">
        <v>37.002656250000001</v>
      </c>
      <c r="D22" s="5">
        <v>36.552115384615384</v>
      </c>
      <c r="E22" s="5">
        <v>35.28</v>
      </c>
      <c r="F22" s="5">
        <v>34.880543478260876</v>
      </c>
      <c r="G22" s="5">
        <v>34.4925</v>
      </c>
      <c r="H22" s="5">
        <v>34.115387323943665</v>
      </c>
      <c r="I22" s="5">
        <v>33.748750000000001</v>
      </c>
      <c r="J22" s="5">
        <v>33.392157534246579</v>
      </c>
      <c r="K22" s="119">
        <v>32.707500000000003</v>
      </c>
      <c r="L22" s="143">
        <v>8706.9937499999996</v>
      </c>
      <c r="M22" s="144">
        <v>8606.2846153846167</v>
      </c>
      <c r="N22" s="144">
        <v>8321.9294117647078</v>
      </c>
      <c r="O22" s="144">
        <v>8232.6391304347835</v>
      </c>
      <c r="P22" s="144">
        <v>8145.9000000000015</v>
      </c>
      <c r="Q22" s="144">
        <v>8061.6042253521136</v>
      </c>
      <c r="R22" s="144">
        <v>7979.6500000000015</v>
      </c>
      <c r="S22" s="144">
        <v>7899.9410958904118</v>
      </c>
      <c r="T22" s="145">
        <v>7746.9000000000015</v>
      </c>
      <c r="U22" s="129"/>
    </row>
    <row r="23" spans="1:30" ht="12.75" x14ac:dyDescent="0.2">
      <c r="A23" s="80" t="s">
        <v>159</v>
      </c>
      <c r="B23" s="151">
        <v>1200</v>
      </c>
      <c r="C23" s="72">
        <v>26.666718750000001</v>
      </c>
      <c r="D23" s="72">
        <v>26.460000000000004</v>
      </c>
      <c r="E23" s="72">
        <v>25.876323529411767</v>
      </c>
      <c r="F23" s="72">
        <v>25.693043478260872</v>
      </c>
      <c r="G23" s="72">
        <v>25.515000000000004</v>
      </c>
      <c r="H23" s="72">
        <v>25.341971830985916</v>
      </c>
      <c r="I23" s="72">
        <v>25.173750000000005</v>
      </c>
      <c r="J23" s="72">
        <v>25.010136986301372</v>
      </c>
      <c r="K23" s="118">
        <v>24.696000000000002</v>
      </c>
      <c r="L23" s="133">
        <v>7063.5796875000005</v>
      </c>
      <c r="M23" s="134">
        <v>7011.9000000000005</v>
      </c>
      <c r="N23" s="134">
        <v>6865.980882352942</v>
      </c>
      <c r="O23" s="134">
        <v>6820.1608695652185</v>
      </c>
      <c r="P23" s="134">
        <v>6775.6500000000015</v>
      </c>
      <c r="Q23" s="134">
        <v>6732.3929577464805</v>
      </c>
      <c r="R23" s="134">
        <v>6690.3375000000015</v>
      </c>
      <c r="S23" s="134">
        <v>6649.4342465753434</v>
      </c>
      <c r="T23" s="135">
        <v>6570.9000000000005</v>
      </c>
      <c r="U23" s="129"/>
    </row>
    <row r="24" spans="1:30" ht="12.75" x14ac:dyDescent="0.2">
      <c r="A24" s="81" t="s">
        <v>8</v>
      </c>
      <c r="B24" s="152">
        <v>700</v>
      </c>
      <c r="C24" s="5">
        <v>17.783876424707678</v>
      </c>
      <c r="D24" s="5">
        <v>17.339279514089981</v>
      </c>
      <c r="E24" s="5">
        <v>17.005511250000001</v>
      </c>
      <c r="F24" s="5">
        <v>16.704528750000001</v>
      </c>
      <c r="G24" s="5">
        <v>16.457426863762503</v>
      </c>
      <c r="H24" s="5">
        <v>16.442002112661545</v>
      </c>
      <c r="I24" s="5">
        <v>16.285915527843038</v>
      </c>
      <c r="J24" s="5">
        <v>15.946625621012975</v>
      </c>
      <c r="K24" s="119">
        <v>15.308760596172455</v>
      </c>
      <c r="L24" s="143">
        <v>4979.4853989181502</v>
      </c>
      <c r="M24" s="144">
        <v>4854.9982639451946</v>
      </c>
      <c r="N24" s="144">
        <v>4761.5431500000004</v>
      </c>
      <c r="O24" s="144">
        <v>4677.2680500000006</v>
      </c>
      <c r="P24" s="144">
        <v>4608.0795218535013</v>
      </c>
      <c r="Q24" s="144">
        <v>4603.7605915452323</v>
      </c>
      <c r="R24" s="144">
        <v>4560.0563477960504</v>
      </c>
      <c r="S24" s="144">
        <v>4465.055173883633</v>
      </c>
      <c r="T24" s="145">
        <v>4286.4529669282874</v>
      </c>
      <c r="U24" s="129"/>
    </row>
    <row r="25" spans="1:30" ht="12.75" x14ac:dyDescent="0.2">
      <c r="A25" s="80" t="s">
        <v>9</v>
      </c>
      <c r="B25" s="151">
        <v>600</v>
      </c>
      <c r="C25" s="72">
        <v>11.372768027518777</v>
      </c>
      <c r="D25" s="72">
        <v>11.114784631809471</v>
      </c>
      <c r="E25" s="72">
        <v>10.878299852409265</v>
      </c>
      <c r="F25" s="72">
        <v>10.620316456699959</v>
      </c>
      <c r="G25" s="72">
        <v>10.383831677299753</v>
      </c>
      <c r="H25" s="72">
        <v>10.125848281590443</v>
      </c>
      <c r="I25" s="72">
        <v>9.9233313159586327</v>
      </c>
      <c r="J25" s="72">
        <v>9.7248646896394586</v>
      </c>
      <c r="K25" s="118">
        <v>9.530367395846671</v>
      </c>
      <c r="L25" s="133">
        <v>3184.3750477052577</v>
      </c>
      <c r="M25" s="134">
        <v>3112.1396969066518</v>
      </c>
      <c r="N25" s="134">
        <v>3045.9239586745944</v>
      </c>
      <c r="O25" s="134">
        <v>2973.6886078759885</v>
      </c>
      <c r="P25" s="134">
        <v>2907.4728696439306</v>
      </c>
      <c r="Q25" s="134">
        <v>2835.2375188453238</v>
      </c>
      <c r="R25" s="134">
        <v>2778.5327684684171</v>
      </c>
      <c r="S25" s="134">
        <v>2722.9621130990486</v>
      </c>
      <c r="T25" s="135">
        <v>2668.5028708370678</v>
      </c>
      <c r="U25" s="129"/>
    </row>
    <row r="26" spans="1:30" ht="12.75" x14ac:dyDescent="0.2">
      <c r="A26" s="81" t="s">
        <v>10</v>
      </c>
      <c r="B26" s="152">
        <v>800</v>
      </c>
      <c r="C26" s="5">
        <v>16.65739664900169</v>
      </c>
      <c r="D26" s="5">
        <v>16.409087630631479</v>
      </c>
      <c r="E26" s="5">
        <v>16.160445000000003</v>
      </c>
      <c r="F26" s="5">
        <v>15.917343750000001</v>
      </c>
      <c r="G26" s="5">
        <v>15.616361250000002</v>
      </c>
      <c r="H26" s="5">
        <v>15.292226250000004</v>
      </c>
      <c r="I26" s="5">
        <v>14.921786250000004</v>
      </c>
      <c r="J26" s="5">
        <v>14.586075000000001</v>
      </c>
      <c r="K26" s="119">
        <v>14.4703125</v>
      </c>
      <c r="L26" s="143">
        <v>4664.0710617204732</v>
      </c>
      <c r="M26" s="144">
        <v>4594.5445365768137</v>
      </c>
      <c r="N26" s="144">
        <v>4524.9246000000012</v>
      </c>
      <c r="O26" s="144">
        <v>4456.8562499999998</v>
      </c>
      <c r="P26" s="144">
        <v>4372.5811500000009</v>
      </c>
      <c r="Q26" s="144">
        <v>4281.8233500000015</v>
      </c>
      <c r="R26" s="144">
        <v>4178.1001500000011</v>
      </c>
      <c r="S26" s="144">
        <v>4084.1010000000001</v>
      </c>
      <c r="T26" s="145">
        <v>4051.6875</v>
      </c>
      <c r="U26" s="129"/>
    </row>
    <row r="27" spans="1:30" ht="12.75" x14ac:dyDescent="0.2">
      <c r="A27" s="80" t="s">
        <v>175</v>
      </c>
      <c r="B27" s="151">
        <v>1000</v>
      </c>
      <c r="C27" s="72">
        <v>25.280367840000007</v>
      </c>
      <c r="D27" s="72">
        <v>25.116786240000007</v>
      </c>
      <c r="E27" s="72">
        <v>24.462459840000008</v>
      </c>
      <c r="F27" s="72">
        <v>23.644551840000005</v>
      </c>
      <c r="G27" s="72">
        <v>23.480970240000008</v>
      </c>
      <c r="H27" s="72">
        <v>22.826643840000003</v>
      </c>
      <c r="I27" s="72">
        <v>22.499480640000005</v>
      </c>
      <c r="J27" s="72">
        <v>22.335899040000005</v>
      </c>
      <c r="K27" s="118">
        <v>22.335899040000005</v>
      </c>
      <c r="L27" s="133">
        <v>7078.5029952000014</v>
      </c>
      <c r="M27" s="134">
        <v>7032.7001472000029</v>
      </c>
      <c r="N27" s="134">
        <v>6849.4887552000018</v>
      </c>
      <c r="O27" s="134">
        <v>6620.4745152000005</v>
      </c>
      <c r="P27" s="134">
        <v>6574.671667200003</v>
      </c>
      <c r="Q27" s="134">
        <v>6391.4602752000019</v>
      </c>
      <c r="R27" s="134">
        <v>6299.8545792000004</v>
      </c>
      <c r="S27" s="134">
        <v>6254.0517312000011</v>
      </c>
      <c r="T27" s="135">
        <v>6254.0517312000011</v>
      </c>
      <c r="U27" s="129"/>
    </row>
    <row r="28" spans="1:30" ht="13.5" thickBot="1" x14ac:dyDescent="0.25">
      <c r="A28" s="104" t="s">
        <v>188</v>
      </c>
      <c r="B28" s="177">
        <v>6000</v>
      </c>
      <c r="C28" s="103">
        <v>110.70937500000001</v>
      </c>
      <c r="D28" s="103">
        <v>109.11923076923077</v>
      </c>
      <c r="E28" s="103">
        <v>104.62941176470589</v>
      </c>
      <c r="F28" s="103">
        <v>103.21956521739132</v>
      </c>
      <c r="G28" s="103">
        <v>101.85000000000001</v>
      </c>
      <c r="H28" s="103">
        <v>100.51901408450705</v>
      </c>
      <c r="I28" s="103">
        <v>99.225000000000009</v>
      </c>
      <c r="J28" s="103">
        <v>98.97</v>
      </c>
      <c r="K28" s="168">
        <v>97.55</v>
      </c>
      <c r="L28" s="146">
        <v>22141.875</v>
      </c>
      <c r="M28" s="147">
        <v>21823.846153846152</v>
      </c>
      <c r="N28" s="147">
        <v>20925.882352941178</v>
      </c>
      <c r="O28" s="147">
        <v>20643.913043478264</v>
      </c>
      <c r="P28" s="147">
        <v>20370</v>
      </c>
      <c r="Q28" s="147">
        <v>20103.802816901411</v>
      </c>
      <c r="R28" s="147">
        <v>19845</v>
      </c>
      <c r="S28" s="147">
        <v>19794</v>
      </c>
      <c r="T28" s="148">
        <v>19510</v>
      </c>
      <c r="U28" s="129"/>
    </row>
    <row r="29" spans="1:30" ht="23.1" customHeight="1" thickBot="1" x14ac:dyDescent="0.25">
      <c r="A29" s="6" t="str">
        <f>Москва!A29</f>
        <v>Тарифы с учетом доставки до адреса:</v>
      </c>
      <c r="B29" s="7"/>
      <c r="C29" s="8"/>
      <c r="D29" s="8"/>
      <c r="E29" s="8"/>
      <c r="F29" s="8"/>
      <c r="G29" s="8"/>
      <c r="H29" s="8"/>
      <c r="I29" s="8"/>
      <c r="J29" s="8"/>
      <c r="K29" s="8"/>
      <c r="L29" s="139"/>
      <c r="M29" s="139"/>
      <c r="N29" s="139"/>
      <c r="O29" s="139"/>
      <c r="P29" s="139"/>
      <c r="Q29" s="139"/>
      <c r="R29" s="139"/>
      <c r="S29" s="139"/>
      <c r="T29" s="139"/>
      <c r="U29" s="129"/>
    </row>
    <row r="30" spans="1:30" ht="12.75" x14ac:dyDescent="0.2">
      <c r="A30" s="113" t="s">
        <v>11</v>
      </c>
      <c r="B30" s="150">
        <v>2000</v>
      </c>
      <c r="C30" s="115">
        <v>29.104986094851181</v>
      </c>
      <c r="D30" s="115">
        <v>28.641623730213897</v>
      </c>
      <c r="E30" s="115">
        <v>28.394497135740679</v>
      </c>
      <c r="F30" s="115">
        <v>27.278683118270731</v>
      </c>
      <c r="G30" s="115">
        <v>26.951053163476708</v>
      </c>
      <c r="H30" s="115">
        <v>26.529814650170099</v>
      </c>
      <c r="I30" s="115">
        <v>26.192823839524802</v>
      </c>
      <c r="J30" s="115">
        <v>25.578297025540937</v>
      </c>
      <c r="K30" s="117">
        <v>25.422173997123416</v>
      </c>
      <c r="L30" s="140">
        <v>7912.0350549109999</v>
      </c>
      <c r="M30" s="141">
        <v>7786.0724703494097</v>
      </c>
      <c r="N30" s="141">
        <v>7718.8924252498937</v>
      </c>
      <c r="O30" s="141">
        <v>7415.5643428308776</v>
      </c>
      <c r="P30" s="141">
        <v>7326.4998891004643</v>
      </c>
      <c r="Q30" s="141">
        <v>7211.9884485899292</v>
      </c>
      <c r="R30" s="141">
        <v>7120.3792961814997</v>
      </c>
      <c r="S30" s="141">
        <v>6953.323463253847</v>
      </c>
      <c r="T30" s="142">
        <v>6910.882251645201</v>
      </c>
      <c r="U30" s="129"/>
      <c r="V30" s="50"/>
      <c r="W30" s="50"/>
      <c r="X30" s="50"/>
      <c r="Y30" s="50"/>
      <c r="Z30" s="50"/>
      <c r="AA30" s="50"/>
      <c r="AB30" s="50"/>
      <c r="AC30" s="50"/>
      <c r="AD30" s="50"/>
    </row>
    <row r="31" spans="1:30" ht="12.75" x14ac:dyDescent="0.2">
      <c r="A31" s="80" t="s">
        <v>12</v>
      </c>
      <c r="B31" s="151">
        <v>2000</v>
      </c>
      <c r="C31" s="72">
        <v>33.069308547858924</v>
      </c>
      <c r="D31" s="72">
        <v>32.925151367749557</v>
      </c>
      <c r="E31" s="72">
        <v>32.544164534603354</v>
      </c>
      <c r="F31" s="72">
        <v>32.185643755500159</v>
      </c>
      <c r="G31" s="72">
        <v>31.697007080064495</v>
      </c>
      <c r="H31" s="72">
        <v>31.667052341340469</v>
      </c>
      <c r="I31" s="72">
        <v>31.463360118017089</v>
      </c>
      <c r="J31" s="72">
        <v>31.111991032784282</v>
      </c>
      <c r="K31" s="118">
        <v>30.917704597420247</v>
      </c>
      <c r="L31" s="133">
        <v>8989.7149450490269</v>
      </c>
      <c r="M31" s="134">
        <v>8950.5265854076442</v>
      </c>
      <c r="N31" s="134">
        <v>8846.9573492125619</v>
      </c>
      <c r="O31" s="134">
        <v>8749.4953898447038</v>
      </c>
      <c r="P31" s="134">
        <v>8616.6621188524841</v>
      </c>
      <c r="Q31" s="134">
        <v>8608.5190830828469</v>
      </c>
      <c r="R31" s="134">
        <v>8553.1464398493063</v>
      </c>
      <c r="S31" s="134">
        <v>8457.6286302714543</v>
      </c>
      <c r="T31" s="135">
        <v>8404.8129002695823</v>
      </c>
      <c r="U31" s="129"/>
      <c r="V31" s="50"/>
      <c r="W31" s="50"/>
      <c r="X31" s="50"/>
      <c r="Y31" s="50"/>
      <c r="Z31" s="50"/>
      <c r="AA31" s="50"/>
      <c r="AB31" s="50"/>
      <c r="AC31" s="50"/>
      <c r="AD31" s="50"/>
    </row>
    <row r="32" spans="1:30" ht="12.75" x14ac:dyDescent="0.2">
      <c r="A32" s="81" t="s">
        <v>13</v>
      </c>
      <c r="B32" s="152">
        <v>2000</v>
      </c>
      <c r="C32" s="5">
        <v>26.726392623046518</v>
      </c>
      <c r="D32" s="5">
        <v>26.714036293322856</v>
      </c>
      <c r="E32" s="5">
        <v>26.697561187024647</v>
      </c>
      <c r="F32" s="5">
        <v>26.342597533144932</v>
      </c>
      <c r="G32" s="5">
        <v>25.88391559643329</v>
      </c>
      <c r="H32" s="5">
        <v>25.687337623556878</v>
      </c>
      <c r="I32" s="5">
        <v>25.52847052710981</v>
      </c>
      <c r="J32" s="5">
        <v>25.422173997123412</v>
      </c>
      <c r="K32" s="119">
        <v>25.122417782561765</v>
      </c>
      <c r="L32" s="143">
        <v>7265.4271208281789</v>
      </c>
      <c r="M32" s="144">
        <v>7262.0681185732037</v>
      </c>
      <c r="N32" s="144">
        <v>7257.5894488999038</v>
      </c>
      <c r="O32" s="144">
        <v>7161.0944750296894</v>
      </c>
      <c r="P32" s="144">
        <v>7036.4042398071088</v>
      </c>
      <c r="Q32" s="144">
        <v>6982.9655675688591</v>
      </c>
      <c r="R32" s="144">
        <v>6939.7783957191714</v>
      </c>
      <c r="S32" s="144">
        <v>6910.8822516452001</v>
      </c>
      <c r="T32" s="145">
        <v>6829.3951253565956</v>
      </c>
      <c r="U32" s="129"/>
      <c r="V32" s="50"/>
      <c r="W32" s="50"/>
      <c r="X32" s="50"/>
      <c r="Y32" s="50"/>
      <c r="Z32" s="50"/>
      <c r="AA32" s="50"/>
      <c r="AB32" s="50"/>
      <c r="AC32" s="50"/>
      <c r="AD32" s="50"/>
    </row>
    <row r="33" spans="1:30" ht="12.75" x14ac:dyDescent="0.2">
      <c r="A33" s="80" t="s">
        <v>185</v>
      </c>
      <c r="B33" s="151">
        <v>2000</v>
      </c>
      <c r="C33" s="72">
        <v>30.124383297053161</v>
      </c>
      <c r="D33" s="72">
        <v>29.914325691750932</v>
      </c>
      <c r="E33" s="72">
        <v>29.696030533299592</v>
      </c>
      <c r="F33" s="72">
        <v>29.150854288522325</v>
      </c>
      <c r="G33" s="72">
        <v>29.023546648945228</v>
      </c>
      <c r="H33" s="72">
        <v>28.972998027348432</v>
      </c>
      <c r="I33" s="72">
        <v>28.791183461414562</v>
      </c>
      <c r="J33" s="72">
        <v>28.669532988207905</v>
      </c>
      <c r="K33" s="118">
        <v>28.326478653765136</v>
      </c>
      <c r="L33" s="133">
        <v>8189.1527409464888</v>
      </c>
      <c r="M33" s="134">
        <v>8132.0497026119046</v>
      </c>
      <c r="N33" s="134">
        <v>8072.7073294406655</v>
      </c>
      <c r="O33" s="134">
        <v>7924.5040784332532</v>
      </c>
      <c r="P33" s="134">
        <v>7889.8961764122951</v>
      </c>
      <c r="Q33" s="134">
        <v>7876.1548035510286</v>
      </c>
      <c r="R33" s="134">
        <v>7826.7294846563855</v>
      </c>
      <c r="S33" s="134">
        <v>7793.6594531050614</v>
      </c>
      <c r="T33" s="135">
        <v>7700.4019641303285</v>
      </c>
      <c r="U33" s="129"/>
      <c r="V33" s="50"/>
      <c r="W33" s="50"/>
      <c r="X33" s="50"/>
      <c r="Y33" s="50"/>
      <c r="Z33" s="50"/>
      <c r="AA33" s="50"/>
      <c r="AB33" s="50"/>
      <c r="AC33" s="50"/>
      <c r="AD33" s="50"/>
    </row>
    <row r="34" spans="1:30" ht="12.75" x14ac:dyDescent="0.2">
      <c r="A34" s="81" t="s">
        <v>14</v>
      </c>
      <c r="B34" s="152">
        <v>2000</v>
      </c>
      <c r="C34" s="5">
        <v>26.726392623046518</v>
      </c>
      <c r="D34" s="5">
        <v>26.714036293322849</v>
      </c>
      <c r="E34" s="5">
        <v>26.697561187024647</v>
      </c>
      <c r="F34" s="5">
        <v>26.342597533144932</v>
      </c>
      <c r="G34" s="5">
        <v>25.88391559643329</v>
      </c>
      <c r="H34" s="5">
        <v>25.687337623556878</v>
      </c>
      <c r="I34" s="5">
        <v>25.52847052710981</v>
      </c>
      <c r="J34" s="5">
        <v>25.422173997123412</v>
      </c>
      <c r="K34" s="119">
        <v>25.122417782561765</v>
      </c>
      <c r="L34" s="143">
        <v>7265.4271208281789</v>
      </c>
      <c r="M34" s="144">
        <v>7262.068118573201</v>
      </c>
      <c r="N34" s="144">
        <v>7257.5894488999038</v>
      </c>
      <c r="O34" s="144">
        <v>7161.0944750296894</v>
      </c>
      <c r="P34" s="144">
        <v>7036.4042398071088</v>
      </c>
      <c r="Q34" s="144">
        <v>6982.9655675688591</v>
      </c>
      <c r="R34" s="144">
        <v>6939.7783957191714</v>
      </c>
      <c r="S34" s="144">
        <v>6910.8822516452001</v>
      </c>
      <c r="T34" s="145">
        <v>6829.3951253565956</v>
      </c>
      <c r="U34" s="129"/>
      <c r="V34" s="50"/>
      <c r="W34" s="50"/>
      <c r="X34" s="50"/>
      <c r="Y34" s="50"/>
      <c r="Z34" s="50"/>
      <c r="AA34" s="50"/>
      <c r="AB34" s="50"/>
      <c r="AC34" s="50"/>
      <c r="AD34" s="50"/>
    </row>
    <row r="35" spans="1:30" ht="12.75" x14ac:dyDescent="0.2">
      <c r="A35" s="80" t="s">
        <v>15</v>
      </c>
      <c r="B35" s="151">
        <v>2000</v>
      </c>
      <c r="C35" s="72">
        <v>32.842775836258483</v>
      </c>
      <c r="D35" s="72">
        <v>32.657430890403582</v>
      </c>
      <c r="E35" s="72">
        <v>32.463848391399551</v>
      </c>
      <c r="F35" s="72">
        <v>32.193132440181174</v>
      </c>
      <c r="G35" s="72">
        <v>31.921667620494681</v>
      </c>
      <c r="H35" s="72">
        <v>31.79061563857708</v>
      </c>
      <c r="I35" s="72">
        <v>31.378470528097399</v>
      </c>
      <c r="J35" s="72">
        <v>31.268114061201789</v>
      </c>
      <c r="K35" s="118">
        <v>31.092562389247863</v>
      </c>
      <c r="L35" s="133">
        <v>8928.1332370411419</v>
      </c>
      <c r="M35" s="134">
        <v>8877.7482032165062</v>
      </c>
      <c r="N35" s="134">
        <v>8825.1238345552192</v>
      </c>
      <c r="O35" s="134">
        <v>8751.5311487871131</v>
      </c>
      <c r="P35" s="134">
        <v>8677.7348871247668</v>
      </c>
      <c r="Q35" s="134">
        <v>8642.109105632604</v>
      </c>
      <c r="R35" s="134">
        <v>8530.0696581235643</v>
      </c>
      <c r="S35" s="134">
        <v>8500.0698418800966</v>
      </c>
      <c r="T35" s="135">
        <v>8452.3470572712649</v>
      </c>
      <c r="U35" s="129"/>
      <c r="V35" s="50"/>
      <c r="W35" s="50"/>
      <c r="X35" s="50"/>
      <c r="Y35" s="50"/>
      <c r="Z35" s="50"/>
      <c r="AA35" s="50"/>
      <c r="AB35" s="50"/>
      <c r="AC35" s="50"/>
      <c r="AD35" s="50"/>
    </row>
    <row r="36" spans="1:30" ht="12.75" x14ac:dyDescent="0.2">
      <c r="A36" s="81" t="s">
        <v>16</v>
      </c>
      <c r="B36" s="152">
        <v>2000</v>
      </c>
      <c r="C36" s="5">
        <v>32.842775836258483</v>
      </c>
      <c r="D36" s="5">
        <v>32.657430890403582</v>
      </c>
      <c r="E36" s="5">
        <v>32.463848391399551</v>
      </c>
      <c r="F36" s="5">
        <v>32.193132440181174</v>
      </c>
      <c r="G36" s="5">
        <v>32.146328160924881</v>
      </c>
      <c r="H36" s="5">
        <v>32.00591532315601</v>
      </c>
      <c r="I36" s="5">
        <v>31.802918477695865</v>
      </c>
      <c r="J36" s="5">
        <v>31.667095133824354</v>
      </c>
      <c r="K36" s="119">
        <v>31.475584218965523</v>
      </c>
      <c r="L36" s="143">
        <v>8928.1332370411419</v>
      </c>
      <c r="M36" s="144">
        <v>8877.7482032165062</v>
      </c>
      <c r="N36" s="144">
        <v>8825.1238345552192</v>
      </c>
      <c r="O36" s="144">
        <v>8751.5311487871131</v>
      </c>
      <c r="P36" s="144">
        <v>8738.8076553970532</v>
      </c>
      <c r="Q36" s="144">
        <v>8700.6371752268751</v>
      </c>
      <c r="R36" s="144">
        <v>8645.4535667522741</v>
      </c>
      <c r="S36" s="144">
        <v>8608.5307159910863</v>
      </c>
      <c r="T36" s="145">
        <v>8556.4694964178125</v>
      </c>
      <c r="U36" s="129"/>
      <c r="V36" s="50"/>
      <c r="W36" s="50"/>
      <c r="X36" s="50"/>
      <c r="Y36" s="50"/>
      <c r="Z36" s="50"/>
      <c r="AA36" s="50"/>
      <c r="AB36" s="50"/>
      <c r="AC36" s="50"/>
      <c r="AD36" s="50"/>
    </row>
    <row r="37" spans="1:30" ht="12.75" x14ac:dyDescent="0.2">
      <c r="A37" s="80" t="s">
        <v>17</v>
      </c>
      <c r="B37" s="151">
        <v>2000</v>
      </c>
      <c r="C37" s="72">
        <v>32.842775836258483</v>
      </c>
      <c r="D37" s="72">
        <v>32.657430890403582</v>
      </c>
      <c r="E37" s="72">
        <v>32.463848391399551</v>
      </c>
      <c r="F37" s="72">
        <v>32.193132440181174</v>
      </c>
      <c r="G37" s="72">
        <v>32.146328160924881</v>
      </c>
      <c r="H37" s="72">
        <v>32.00591532315601</v>
      </c>
      <c r="I37" s="72">
        <v>31.802918477695865</v>
      </c>
      <c r="J37" s="72">
        <v>31.667095133824354</v>
      </c>
      <c r="K37" s="118">
        <v>31.475584218965523</v>
      </c>
      <c r="L37" s="133">
        <v>8928.1332370411419</v>
      </c>
      <c r="M37" s="134">
        <v>8877.7482032165062</v>
      </c>
      <c r="N37" s="134">
        <v>8825.1238345552192</v>
      </c>
      <c r="O37" s="134">
        <v>8751.5311487871131</v>
      </c>
      <c r="P37" s="134">
        <v>8738.8076553970532</v>
      </c>
      <c r="Q37" s="134">
        <v>8700.6371752268751</v>
      </c>
      <c r="R37" s="134">
        <v>8645.4535667522741</v>
      </c>
      <c r="S37" s="134">
        <v>8608.5307159910863</v>
      </c>
      <c r="T37" s="135">
        <v>8556.4694964178125</v>
      </c>
      <c r="U37" s="129"/>
      <c r="V37" s="50"/>
      <c r="W37" s="50"/>
      <c r="X37" s="50"/>
      <c r="Y37" s="50"/>
      <c r="Z37" s="50"/>
      <c r="AA37" s="50"/>
      <c r="AB37" s="50"/>
      <c r="AC37" s="50"/>
      <c r="AD37" s="50"/>
    </row>
    <row r="38" spans="1:30" ht="12.75" x14ac:dyDescent="0.2">
      <c r="A38" s="81" t="s">
        <v>18</v>
      </c>
      <c r="B38" s="152">
        <v>4000</v>
      </c>
      <c r="C38" s="5">
        <v>32.842775836258483</v>
      </c>
      <c r="D38" s="5">
        <v>32.657430890403582</v>
      </c>
      <c r="E38" s="5">
        <v>32.463848391399551</v>
      </c>
      <c r="F38" s="5">
        <v>32.193132440181174</v>
      </c>
      <c r="G38" s="5">
        <v>31.921667620494681</v>
      </c>
      <c r="H38" s="5">
        <v>31.79061563857708</v>
      </c>
      <c r="I38" s="5">
        <v>31.378470528097399</v>
      </c>
      <c r="J38" s="5">
        <v>31.268114061201789</v>
      </c>
      <c r="K38" s="119">
        <v>31.092562389247863</v>
      </c>
      <c r="L38" s="143">
        <v>8928.1332370411419</v>
      </c>
      <c r="M38" s="144">
        <v>8877.7482032165062</v>
      </c>
      <c r="N38" s="144">
        <v>8825.1238345552192</v>
      </c>
      <c r="O38" s="144">
        <v>8751.5311487871131</v>
      </c>
      <c r="P38" s="144">
        <v>8677.7348871247668</v>
      </c>
      <c r="Q38" s="144">
        <v>8642.109105632604</v>
      </c>
      <c r="R38" s="144">
        <v>8530.0696581235643</v>
      </c>
      <c r="S38" s="144">
        <v>8500.0698418800966</v>
      </c>
      <c r="T38" s="145">
        <v>8452.3470572712649</v>
      </c>
      <c r="U38" s="129"/>
      <c r="V38" s="50"/>
      <c r="W38" s="50"/>
      <c r="X38" s="50"/>
      <c r="Y38" s="50"/>
      <c r="Z38" s="50"/>
      <c r="AA38" s="50"/>
      <c r="AB38" s="50"/>
      <c r="AC38" s="50"/>
      <c r="AD38" s="50"/>
    </row>
    <row r="39" spans="1:30" ht="12.75" x14ac:dyDescent="0.2">
      <c r="A39" s="80" t="s">
        <v>19</v>
      </c>
      <c r="B39" s="151">
        <v>6000</v>
      </c>
      <c r="C39" s="72">
        <v>40.318355319073099</v>
      </c>
      <c r="D39" s="72">
        <v>39.400897837091314</v>
      </c>
      <c r="E39" s="72">
        <v>38.460787083949462</v>
      </c>
      <c r="F39" s="72">
        <v>38.248670090359958</v>
      </c>
      <c r="G39" s="72">
        <v>37.744119959977162</v>
      </c>
      <c r="H39" s="72">
        <v>38.52668750914232</v>
      </c>
      <c r="I39" s="72">
        <v>38.537984724889654</v>
      </c>
      <c r="J39" s="72">
        <v>38.356099551357374</v>
      </c>
      <c r="K39" s="118">
        <v>38.111853746899726</v>
      </c>
      <c r="L39" s="133">
        <v>10960.329601301422</v>
      </c>
      <c r="M39" s="134">
        <v>10710.923683869481</v>
      </c>
      <c r="N39" s="134">
        <v>10455.359595636746</v>
      </c>
      <c r="O39" s="134">
        <v>10397.696723592997</v>
      </c>
      <c r="P39" s="134">
        <v>10260.537464848159</v>
      </c>
      <c r="Q39" s="134">
        <v>10473.274274329951</v>
      </c>
      <c r="R39" s="134">
        <v>10476.345362105925</v>
      </c>
      <c r="S39" s="134">
        <v>10426.900848912685</v>
      </c>
      <c r="T39" s="135">
        <v>10360.503931196045</v>
      </c>
      <c r="U39" s="129"/>
      <c r="V39" s="50"/>
      <c r="W39" s="50"/>
      <c r="X39" s="50"/>
      <c r="Y39" s="50"/>
      <c r="Z39" s="50"/>
      <c r="AA39" s="50"/>
      <c r="AB39" s="50"/>
      <c r="AC39" s="50"/>
      <c r="AD39" s="50"/>
    </row>
    <row r="40" spans="1:30" ht="12.75" x14ac:dyDescent="0.2">
      <c r="A40" s="81" t="s">
        <v>20</v>
      </c>
      <c r="B40" s="152">
        <v>2000</v>
      </c>
      <c r="C40" s="5">
        <v>30.124383297053161</v>
      </c>
      <c r="D40" s="5">
        <v>29.914325691750932</v>
      </c>
      <c r="E40" s="5">
        <v>29.696030533299592</v>
      </c>
      <c r="F40" s="5">
        <v>29.570220630658689</v>
      </c>
      <c r="G40" s="5">
        <v>29.225741135332395</v>
      </c>
      <c r="H40" s="5">
        <v>28.972998027348432</v>
      </c>
      <c r="I40" s="5">
        <v>28.981262325799975</v>
      </c>
      <c r="J40" s="5">
        <v>28.84820712073018</v>
      </c>
      <c r="K40" s="119">
        <v>28.669532988207905</v>
      </c>
      <c r="L40" s="143">
        <v>8189.1527409464888</v>
      </c>
      <c r="M40" s="144">
        <v>8132.0497026119046</v>
      </c>
      <c r="N40" s="144">
        <v>8072.7073294406655</v>
      </c>
      <c r="O40" s="144">
        <v>8038.5065792081859</v>
      </c>
      <c r="P40" s="144">
        <v>7944.8616678573489</v>
      </c>
      <c r="Q40" s="144">
        <v>7876.1548035510286</v>
      </c>
      <c r="R40" s="144">
        <v>7878.401408955332</v>
      </c>
      <c r="S40" s="144">
        <v>7842.2310619460686</v>
      </c>
      <c r="T40" s="145">
        <v>7793.6594531050614</v>
      </c>
      <c r="U40" s="129"/>
      <c r="V40" s="50"/>
      <c r="W40" s="50"/>
      <c r="X40" s="50"/>
      <c r="Y40" s="50"/>
      <c r="Z40" s="50"/>
      <c r="AA40" s="50"/>
      <c r="AB40" s="50"/>
      <c r="AC40" s="50"/>
      <c r="AD40" s="50"/>
    </row>
    <row r="41" spans="1:30" ht="12.75" x14ac:dyDescent="0.2">
      <c r="A41" s="80" t="s">
        <v>21</v>
      </c>
      <c r="B41" s="151">
        <v>2000</v>
      </c>
      <c r="C41" s="72">
        <v>26.726392623046518</v>
      </c>
      <c r="D41" s="72">
        <v>26.714036293322856</v>
      </c>
      <c r="E41" s="72">
        <v>26.697561187024647</v>
      </c>
      <c r="F41" s="72">
        <v>26.529814650170092</v>
      </c>
      <c r="G41" s="72">
        <v>26.239628118781102</v>
      </c>
      <c r="H41" s="72">
        <v>25.855833028879523</v>
      </c>
      <c r="I41" s="72">
        <v>25.694558855213554</v>
      </c>
      <c r="J41" s="72">
        <v>25.578297025540937</v>
      </c>
      <c r="K41" s="118">
        <v>25.422173997123416</v>
      </c>
      <c r="L41" s="133">
        <v>7265.4271208281789</v>
      </c>
      <c r="M41" s="134">
        <v>7262.0681185732037</v>
      </c>
      <c r="N41" s="134">
        <v>7257.5894488999038</v>
      </c>
      <c r="O41" s="134">
        <v>7211.9884485899283</v>
      </c>
      <c r="P41" s="134">
        <v>7133.1027895715606</v>
      </c>
      <c r="Q41" s="134">
        <v>7028.7701437730739</v>
      </c>
      <c r="R41" s="134">
        <v>6984.9286208347521</v>
      </c>
      <c r="S41" s="134">
        <v>6953.323463253847</v>
      </c>
      <c r="T41" s="135">
        <v>6910.882251645201</v>
      </c>
      <c r="U41" s="129"/>
      <c r="V41" s="50"/>
      <c r="W41" s="50"/>
      <c r="X41" s="50"/>
      <c r="Y41" s="50"/>
      <c r="Z41" s="50"/>
      <c r="AA41" s="50"/>
      <c r="AB41" s="50"/>
      <c r="AC41" s="50"/>
      <c r="AD41" s="50"/>
    </row>
    <row r="42" spans="1:30" ht="12.75" x14ac:dyDescent="0.2">
      <c r="A42" s="81" t="s">
        <v>22</v>
      </c>
      <c r="B42" s="152">
        <v>2000</v>
      </c>
      <c r="C42" s="5">
        <v>30.124383297053161</v>
      </c>
      <c r="D42" s="5">
        <v>29.914325691750932</v>
      </c>
      <c r="E42" s="5">
        <v>29.696030533299592</v>
      </c>
      <c r="F42" s="5">
        <v>29.570220630658689</v>
      </c>
      <c r="G42" s="5">
        <v>29.225741135332395</v>
      </c>
      <c r="H42" s="5">
        <v>28.972998027348432</v>
      </c>
      <c r="I42" s="5">
        <v>28.981262325799975</v>
      </c>
      <c r="J42" s="5">
        <v>28.84820712073018</v>
      </c>
      <c r="K42" s="119">
        <v>28.669532988207905</v>
      </c>
      <c r="L42" s="143">
        <v>8189.1527409464888</v>
      </c>
      <c r="M42" s="144">
        <v>8132.0497026119046</v>
      </c>
      <c r="N42" s="144">
        <v>8072.7073294406655</v>
      </c>
      <c r="O42" s="144">
        <v>8038.5065792081859</v>
      </c>
      <c r="P42" s="144">
        <v>7944.8616678573489</v>
      </c>
      <c r="Q42" s="144">
        <v>7876.1548035510286</v>
      </c>
      <c r="R42" s="144">
        <v>7878.401408955332</v>
      </c>
      <c r="S42" s="144">
        <v>7842.2310619460686</v>
      </c>
      <c r="T42" s="145">
        <v>7793.6594531050614</v>
      </c>
      <c r="U42" s="129"/>
      <c r="V42" s="50"/>
      <c r="W42" s="50"/>
      <c r="X42" s="50"/>
      <c r="Y42" s="50"/>
      <c r="Z42" s="50"/>
      <c r="AA42" s="50"/>
      <c r="AB42" s="50"/>
      <c r="AC42" s="50"/>
      <c r="AD42" s="50"/>
    </row>
    <row r="43" spans="1:30" ht="12.75" x14ac:dyDescent="0.2">
      <c r="A43" s="80" t="s">
        <v>23</v>
      </c>
      <c r="B43" s="151">
        <v>2000</v>
      </c>
      <c r="C43" s="72">
        <v>32.842775836258483</v>
      </c>
      <c r="D43" s="72">
        <v>32.657430890403582</v>
      </c>
      <c r="E43" s="72">
        <v>32.463848391399551</v>
      </c>
      <c r="F43" s="72">
        <v>32.193132440181174</v>
      </c>
      <c r="G43" s="72">
        <v>32.146328160924881</v>
      </c>
      <c r="H43" s="72">
        <v>32.00591532315601</v>
      </c>
      <c r="I43" s="72">
        <v>32.015142452495098</v>
      </c>
      <c r="J43" s="72">
        <v>31.866585670135638</v>
      </c>
      <c r="K43" s="118">
        <v>31.667095133824354</v>
      </c>
      <c r="L43" s="133">
        <v>8928.1332370411419</v>
      </c>
      <c r="M43" s="134">
        <v>8877.7482032165062</v>
      </c>
      <c r="N43" s="134">
        <v>8825.1238345552192</v>
      </c>
      <c r="O43" s="134">
        <v>8751.5311487871131</v>
      </c>
      <c r="P43" s="134">
        <v>8738.8076553970532</v>
      </c>
      <c r="Q43" s="134">
        <v>8700.6371752268751</v>
      </c>
      <c r="R43" s="134">
        <v>8703.14552106663</v>
      </c>
      <c r="S43" s="134">
        <v>8662.7611530465801</v>
      </c>
      <c r="T43" s="135">
        <v>8608.5307159910863</v>
      </c>
      <c r="U43" s="129"/>
      <c r="V43" s="50"/>
      <c r="W43" s="50"/>
      <c r="X43" s="50"/>
      <c r="Y43" s="50"/>
      <c r="Z43" s="50"/>
      <c r="AA43" s="50"/>
      <c r="AB43" s="50"/>
      <c r="AC43" s="50"/>
      <c r="AD43" s="50"/>
    </row>
    <row r="44" spans="1:30" ht="12.75" x14ac:dyDescent="0.2">
      <c r="A44" s="81" t="s">
        <v>141</v>
      </c>
      <c r="B44" s="152">
        <v>2000</v>
      </c>
      <c r="C44" s="5">
        <v>32.842775836258483</v>
      </c>
      <c r="D44" s="5">
        <v>32.657430890403582</v>
      </c>
      <c r="E44" s="5">
        <v>32.463848391399551</v>
      </c>
      <c r="F44" s="5">
        <v>32.193132440181174</v>
      </c>
      <c r="G44" s="5">
        <v>32.146328160924881</v>
      </c>
      <c r="H44" s="5">
        <v>32.00591532315601</v>
      </c>
      <c r="I44" s="5">
        <v>32.015142452495098</v>
      </c>
      <c r="J44" s="5">
        <v>31.866585670135638</v>
      </c>
      <c r="K44" s="119">
        <v>31.667095133824354</v>
      </c>
      <c r="L44" s="143">
        <v>8928.1332370411419</v>
      </c>
      <c r="M44" s="144">
        <v>8877.7482032165062</v>
      </c>
      <c r="N44" s="144">
        <v>8825.1238345552192</v>
      </c>
      <c r="O44" s="144">
        <v>8751.5311487871131</v>
      </c>
      <c r="P44" s="144">
        <v>8738.8076553970532</v>
      </c>
      <c r="Q44" s="144">
        <v>8700.6371752268751</v>
      </c>
      <c r="R44" s="144">
        <v>8703.14552106663</v>
      </c>
      <c r="S44" s="144">
        <v>8662.7611530465801</v>
      </c>
      <c r="T44" s="145">
        <v>8608.5307159910863</v>
      </c>
      <c r="U44" s="129"/>
      <c r="V44" s="50"/>
      <c r="W44" s="50"/>
      <c r="X44" s="50"/>
      <c r="Y44" s="50"/>
      <c r="Z44" s="50"/>
      <c r="AA44" s="50"/>
      <c r="AB44" s="50"/>
      <c r="AC44" s="50"/>
      <c r="AD44" s="50"/>
    </row>
    <row r="45" spans="1:30" ht="12.75" x14ac:dyDescent="0.2">
      <c r="A45" s="80" t="s">
        <v>24</v>
      </c>
      <c r="B45" s="151">
        <v>2000</v>
      </c>
      <c r="C45" s="72">
        <v>30.124383297053161</v>
      </c>
      <c r="D45" s="72">
        <v>29.914325691750932</v>
      </c>
      <c r="E45" s="72">
        <v>29.696030533299592</v>
      </c>
      <c r="F45" s="72">
        <v>29.570220630658689</v>
      </c>
      <c r="G45" s="72">
        <v>29.225741135332395</v>
      </c>
      <c r="H45" s="72">
        <v>28.972998027348432</v>
      </c>
      <c r="I45" s="72">
        <v>28.981262325799975</v>
      </c>
      <c r="J45" s="72">
        <v>28.84820712073018</v>
      </c>
      <c r="K45" s="118">
        <v>28.669532988207905</v>
      </c>
      <c r="L45" s="133">
        <v>8189.1527409464888</v>
      </c>
      <c r="M45" s="134">
        <v>8132.0497026119046</v>
      </c>
      <c r="N45" s="134">
        <v>8072.7073294406655</v>
      </c>
      <c r="O45" s="134">
        <v>8038.5065792081859</v>
      </c>
      <c r="P45" s="134">
        <v>7944.8616678573489</v>
      </c>
      <c r="Q45" s="134">
        <v>7876.1548035510286</v>
      </c>
      <c r="R45" s="134">
        <v>7878.401408955332</v>
      </c>
      <c r="S45" s="134">
        <v>7842.2310619460686</v>
      </c>
      <c r="T45" s="135">
        <v>7793.6594531050614</v>
      </c>
      <c r="U45" s="129"/>
      <c r="V45" s="50"/>
      <c r="W45" s="50"/>
      <c r="X45" s="50"/>
      <c r="Y45" s="50"/>
      <c r="Z45" s="50"/>
      <c r="AA45" s="50"/>
      <c r="AB45" s="50"/>
      <c r="AC45" s="50"/>
      <c r="AD45" s="50"/>
    </row>
    <row r="46" spans="1:30" ht="12.75" x14ac:dyDescent="0.2">
      <c r="A46" s="81" t="s">
        <v>25</v>
      </c>
      <c r="B46" s="152">
        <v>2000</v>
      </c>
      <c r="C46" s="5">
        <v>26.726392623046518</v>
      </c>
      <c r="D46" s="5">
        <v>26.714036293322856</v>
      </c>
      <c r="E46" s="5">
        <v>26.697561187024647</v>
      </c>
      <c r="F46" s="5">
        <v>26.717031767195248</v>
      </c>
      <c r="G46" s="5">
        <v>26.061771857607198</v>
      </c>
      <c r="H46" s="5">
        <v>25.855833028879523</v>
      </c>
      <c r="I46" s="5">
        <v>25.694558855213554</v>
      </c>
      <c r="J46" s="5">
        <v>25.578297025540937</v>
      </c>
      <c r="K46" s="119">
        <v>25.422173997123416</v>
      </c>
      <c r="L46" s="143">
        <v>7265.4271208281789</v>
      </c>
      <c r="M46" s="144">
        <v>7262.0681185732037</v>
      </c>
      <c r="N46" s="144">
        <v>7257.5894488999038</v>
      </c>
      <c r="O46" s="144">
        <v>7262.8824221501645</v>
      </c>
      <c r="P46" s="144">
        <v>7084.7535146893351</v>
      </c>
      <c r="Q46" s="144">
        <v>7028.7701437730739</v>
      </c>
      <c r="R46" s="144">
        <v>6984.9286208347521</v>
      </c>
      <c r="S46" s="144">
        <v>6953.323463253847</v>
      </c>
      <c r="T46" s="145">
        <v>6910.882251645201</v>
      </c>
      <c r="U46" s="129"/>
      <c r="V46" s="50"/>
      <c r="W46" s="50"/>
      <c r="X46" s="50"/>
      <c r="Y46" s="50"/>
      <c r="Z46" s="50"/>
      <c r="AA46" s="50"/>
      <c r="AB46" s="50"/>
      <c r="AC46" s="50"/>
      <c r="AD46" s="50"/>
    </row>
    <row r="47" spans="1:30" ht="12.75" x14ac:dyDescent="0.2">
      <c r="A47" s="80" t="s">
        <v>26</v>
      </c>
      <c r="B47" s="151">
        <v>2000</v>
      </c>
      <c r="C47" s="72">
        <v>32.842775836258483</v>
      </c>
      <c r="D47" s="72">
        <v>32.657430890403582</v>
      </c>
      <c r="E47" s="72">
        <v>32.463848391399551</v>
      </c>
      <c r="F47" s="72">
        <v>32.193132440181174</v>
      </c>
      <c r="G47" s="72">
        <v>32.146328160924881</v>
      </c>
      <c r="H47" s="72">
        <v>32.00591532315601</v>
      </c>
      <c r="I47" s="72">
        <v>32.015142452495098</v>
      </c>
      <c r="J47" s="72">
        <v>31.866585670135638</v>
      </c>
      <c r="K47" s="118">
        <v>31.667095133824354</v>
      </c>
      <c r="L47" s="133">
        <v>8928.1332370411419</v>
      </c>
      <c r="M47" s="134">
        <v>8877.7482032165062</v>
      </c>
      <c r="N47" s="134">
        <v>8825.1238345552192</v>
      </c>
      <c r="O47" s="134">
        <v>8751.5311487871131</v>
      </c>
      <c r="P47" s="134">
        <v>8738.8076553970532</v>
      </c>
      <c r="Q47" s="134">
        <v>8700.6371752268751</v>
      </c>
      <c r="R47" s="134">
        <v>8703.14552106663</v>
      </c>
      <c r="S47" s="134">
        <v>8662.7611530465801</v>
      </c>
      <c r="T47" s="135">
        <v>8608.5307159910863</v>
      </c>
      <c r="U47" s="129"/>
      <c r="V47" s="50"/>
      <c r="W47" s="50"/>
      <c r="X47" s="50"/>
      <c r="Y47" s="50"/>
      <c r="Z47" s="50"/>
      <c r="AA47" s="50"/>
      <c r="AB47" s="50"/>
      <c r="AC47" s="50"/>
      <c r="AD47" s="50"/>
    </row>
    <row r="48" spans="1:30" ht="12.75" x14ac:dyDescent="0.2">
      <c r="A48" s="81" t="s">
        <v>27</v>
      </c>
      <c r="B48" s="152">
        <v>2000</v>
      </c>
      <c r="C48" s="5">
        <v>33.069308547858924</v>
      </c>
      <c r="D48" s="5">
        <v>32.925151367749557</v>
      </c>
      <c r="E48" s="5">
        <v>32.544164534603354</v>
      </c>
      <c r="F48" s="5">
        <v>32.185643755500159</v>
      </c>
      <c r="G48" s="5">
        <v>31.697007080064495</v>
      </c>
      <c r="H48" s="5">
        <v>31.667052341340469</v>
      </c>
      <c r="I48" s="5">
        <v>31.463360118017089</v>
      </c>
      <c r="J48" s="5">
        <v>31.111991032784282</v>
      </c>
      <c r="K48" s="119">
        <v>30.917704597420247</v>
      </c>
      <c r="L48" s="143">
        <v>8989.7149450490269</v>
      </c>
      <c r="M48" s="144">
        <v>8950.5265854076442</v>
      </c>
      <c r="N48" s="144">
        <v>8846.9573492125619</v>
      </c>
      <c r="O48" s="144">
        <v>8749.4953898447038</v>
      </c>
      <c r="P48" s="144">
        <v>8616.6621188524841</v>
      </c>
      <c r="Q48" s="144">
        <v>8608.5190830828469</v>
      </c>
      <c r="R48" s="144">
        <v>8553.1464398493063</v>
      </c>
      <c r="S48" s="144">
        <v>8457.6286302714543</v>
      </c>
      <c r="T48" s="145">
        <v>8404.8129002695823</v>
      </c>
      <c r="U48" s="129"/>
      <c r="V48" s="50"/>
      <c r="W48" s="50"/>
      <c r="X48" s="50"/>
      <c r="Y48" s="50"/>
      <c r="Z48" s="50"/>
      <c r="AA48" s="50"/>
      <c r="AB48" s="50"/>
      <c r="AC48" s="50"/>
      <c r="AD48" s="50"/>
    </row>
    <row r="49" spans="1:30" ht="12.75" x14ac:dyDescent="0.2">
      <c r="A49" s="80" t="s">
        <v>28</v>
      </c>
      <c r="B49" s="151">
        <v>2000</v>
      </c>
      <c r="C49" s="72">
        <v>30.124383297053161</v>
      </c>
      <c r="D49" s="72">
        <v>29.914325691750932</v>
      </c>
      <c r="E49" s="72">
        <v>29.696030533299592</v>
      </c>
      <c r="F49" s="72">
        <v>29.570220630658689</v>
      </c>
      <c r="G49" s="72">
        <v>29.225741135332395</v>
      </c>
      <c r="H49" s="72">
        <v>28.972998027348432</v>
      </c>
      <c r="I49" s="72">
        <v>28.981262325799975</v>
      </c>
      <c r="J49" s="72">
        <v>28.84820712073018</v>
      </c>
      <c r="K49" s="118">
        <v>28.669532988207905</v>
      </c>
      <c r="L49" s="133">
        <v>8189.1527409464888</v>
      </c>
      <c r="M49" s="134">
        <v>8132.0497026119046</v>
      </c>
      <c r="N49" s="134">
        <v>8072.7073294406655</v>
      </c>
      <c r="O49" s="134">
        <v>8038.5065792081859</v>
      </c>
      <c r="P49" s="134">
        <v>7944.8616678573489</v>
      </c>
      <c r="Q49" s="134">
        <v>7876.1548035510286</v>
      </c>
      <c r="R49" s="134">
        <v>7878.401408955332</v>
      </c>
      <c r="S49" s="134">
        <v>7842.2310619460686</v>
      </c>
      <c r="T49" s="135">
        <v>7793.6594531050614</v>
      </c>
      <c r="U49" s="129"/>
      <c r="V49" s="50"/>
      <c r="W49" s="50"/>
      <c r="X49" s="50"/>
      <c r="Y49" s="50"/>
      <c r="Z49" s="50"/>
      <c r="AA49" s="50"/>
      <c r="AB49" s="50"/>
      <c r="AC49" s="50"/>
      <c r="AD49" s="50"/>
    </row>
    <row r="50" spans="1:30" ht="12.75" x14ac:dyDescent="0.2">
      <c r="A50" s="81" t="s">
        <v>29</v>
      </c>
      <c r="B50" s="152">
        <v>2000</v>
      </c>
      <c r="C50" s="5">
        <v>26.726392623046518</v>
      </c>
      <c r="D50" s="5">
        <v>26.714036293322856</v>
      </c>
      <c r="E50" s="5">
        <v>26.697561187024647</v>
      </c>
      <c r="F50" s="5">
        <v>26.717031767195248</v>
      </c>
      <c r="G50" s="5">
        <v>26.061771857607198</v>
      </c>
      <c r="H50" s="5">
        <v>25.687337623556878</v>
      </c>
      <c r="I50" s="5">
        <v>25.694558855213554</v>
      </c>
      <c r="J50" s="5">
        <v>25.578297025540937</v>
      </c>
      <c r="K50" s="119">
        <v>25.422173997123416</v>
      </c>
      <c r="L50" s="143">
        <v>7265.4271208281789</v>
      </c>
      <c r="M50" s="144">
        <v>7262.0681185732037</v>
      </c>
      <c r="N50" s="144">
        <v>7257.5894488999038</v>
      </c>
      <c r="O50" s="144">
        <v>7262.8824221501645</v>
      </c>
      <c r="P50" s="144">
        <v>7084.7535146893351</v>
      </c>
      <c r="Q50" s="144">
        <v>6982.9655675688591</v>
      </c>
      <c r="R50" s="144">
        <v>6984.9286208347521</v>
      </c>
      <c r="S50" s="144">
        <v>6953.323463253847</v>
      </c>
      <c r="T50" s="145">
        <v>6910.882251645201</v>
      </c>
      <c r="U50" s="129"/>
      <c r="V50" s="50"/>
      <c r="W50" s="50"/>
      <c r="X50" s="50"/>
      <c r="Y50" s="50"/>
      <c r="Z50" s="50"/>
      <c r="AA50" s="50"/>
      <c r="AB50" s="50"/>
      <c r="AC50" s="50"/>
      <c r="AD50" s="50"/>
    </row>
    <row r="51" spans="1:30" ht="13.5" thickBot="1" x14ac:dyDescent="0.25">
      <c r="A51" s="116" t="s">
        <v>30</v>
      </c>
      <c r="B51" s="153">
        <v>6000</v>
      </c>
      <c r="C51" s="105">
        <v>32.842775836258483</v>
      </c>
      <c r="D51" s="105">
        <v>32.657430890403582</v>
      </c>
      <c r="E51" s="105">
        <v>32.463848391399551</v>
      </c>
      <c r="F51" s="105">
        <v>32.661175232744071</v>
      </c>
      <c r="G51" s="105">
        <v>32.370988701355067</v>
      </c>
      <c r="H51" s="105">
        <v>32.221215007734941</v>
      </c>
      <c r="I51" s="105">
        <v>32.015142452495098</v>
      </c>
      <c r="J51" s="105">
        <v>31.866585670135638</v>
      </c>
      <c r="K51" s="120">
        <v>31.667095133824354</v>
      </c>
      <c r="L51" s="136">
        <v>8928.1332370411419</v>
      </c>
      <c r="M51" s="137">
        <v>8877.7482032165062</v>
      </c>
      <c r="N51" s="137">
        <v>8825.1238345552192</v>
      </c>
      <c r="O51" s="137">
        <v>8878.7660826877072</v>
      </c>
      <c r="P51" s="137">
        <v>8799.8804236693377</v>
      </c>
      <c r="Q51" s="137">
        <v>8759.1652448211498</v>
      </c>
      <c r="R51" s="137">
        <v>8703.14552106663</v>
      </c>
      <c r="S51" s="137">
        <v>8662.7611530465801</v>
      </c>
      <c r="T51" s="138">
        <v>8608.5307159910863</v>
      </c>
      <c r="U51" s="129"/>
      <c r="V51" s="50"/>
      <c r="W51" s="50"/>
      <c r="X51" s="50"/>
      <c r="Y51" s="50"/>
      <c r="Z51" s="50"/>
      <c r="AA51" s="50"/>
      <c r="AB51" s="50"/>
      <c r="AC51" s="50"/>
      <c r="AD51" s="50"/>
    </row>
    <row r="52" spans="1:30" x14ac:dyDescent="0.2">
      <c r="A52" s="49" t="str">
        <f>Москва!A52</f>
        <v>Цены действительны с 01.01.2026 г.</v>
      </c>
      <c r="B52" s="7"/>
      <c r="C52" s="7"/>
      <c r="D52" s="7"/>
      <c r="E52" s="7"/>
      <c r="F52" s="7"/>
      <c r="G52" s="7"/>
      <c r="H52" s="7"/>
      <c r="I52" s="7"/>
      <c r="J52" s="7"/>
      <c r="K52" s="10"/>
      <c r="M52" s="7"/>
      <c r="N52" s="7"/>
      <c r="O52" s="7"/>
      <c r="P52" s="7"/>
      <c r="Q52" s="7"/>
      <c r="R52" s="7"/>
      <c r="S52" s="7"/>
      <c r="T52" s="10"/>
      <c r="U52" s="129"/>
    </row>
    <row r="53" spans="1:30" x14ac:dyDescent="0.2">
      <c r="A53" s="48"/>
      <c r="B53" s="7"/>
      <c r="C53" s="7"/>
      <c r="D53" s="7"/>
      <c r="E53" s="7"/>
      <c r="F53" s="7"/>
      <c r="G53" s="7"/>
      <c r="H53" s="7"/>
      <c r="I53" s="7"/>
      <c r="J53" s="7"/>
      <c r="K53" s="10"/>
      <c r="M53" s="7"/>
      <c r="N53" s="7"/>
      <c r="O53" s="7"/>
      <c r="P53" s="7"/>
      <c r="Q53" s="7"/>
      <c r="R53" s="7"/>
      <c r="S53" s="7"/>
      <c r="T53" s="10"/>
    </row>
    <row r="54" spans="1:30" x14ac:dyDescent="0.2">
      <c r="A54" s="211" t="s">
        <v>56</v>
      </c>
      <c r="B54" s="211"/>
      <c r="C54" s="211"/>
      <c r="D54" s="7"/>
      <c r="E54" s="7"/>
      <c r="F54" s="7"/>
      <c r="G54" s="7"/>
      <c r="H54" s="7"/>
      <c r="I54" s="7"/>
      <c r="J54" s="7"/>
      <c r="K54" s="10"/>
      <c r="M54" s="7"/>
      <c r="N54" s="7"/>
      <c r="O54" s="7"/>
      <c r="P54" s="7"/>
      <c r="R54" s="7"/>
      <c r="S54" s="7"/>
      <c r="T54" s="10"/>
    </row>
    <row r="55" spans="1:30" x14ac:dyDescent="0.2">
      <c r="A55" s="21" t="s">
        <v>173</v>
      </c>
      <c r="B55" s="7"/>
      <c r="C55" s="7"/>
      <c r="D55" s="7"/>
      <c r="E55" s="7"/>
      <c r="F55" s="7"/>
      <c r="G55" s="7"/>
      <c r="H55" s="7"/>
      <c r="I55" s="7"/>
      <c r="J55" s="7"/>
      <c r="K55" s="10"/>
      <c r="M55" s="7"/>
      <c r="N55" s="7"/>
      <c r="O55" s="7"/>
      <c r="P55" s="7"/>
      <c r="R55" s="7"/>
      <c r="S55" s="7"/>
      <c r="T55" s="10"/>
    </row>
    <row r="56" spans="1:30" x14ac:dyDescent="0.2">
      <c r="A56" s="21" t="s">
        <v>200</v>
      </c>
      <c r="B56" s="7"/>
      <c r="C56" s="7"/>
      <c r="D56" s="7"/>
      <c r="E56" s="7"/>
      <c r="F56" s="7"/>
      <c r="G56" s="7"/>
      <c r="H56" s="7"/>
      <c r="I56" s="7"/>
      <c r="J56" s="7"/>
      <c r="K56" s="10"/>
      <c r="M56" s="7"/>
      <c r="N56" s="7"/>
      <c r="O56" s="7"/>
      <c r="P56" s="7"/>
      <c r="R56" s="7"/>
      <c r="S56" s="7"/>
      <c r="T56" s="10"/>
    </row>
    <row r="57" spans="1:30" x14ac:dyDescent="0.2">
      <c r="A57" s="22" t="s">
        <v>199</v>
      </c>
      <c r="B57" s="7"/>
      <c r="C57" s="7"/>
      <c r="D57" s="7"/>
      <c r="E57" s="7"/>
      <c r="F57" s="7"/>
      <c r="G57" s="7"/>
      <c r="H57" s="7"/>
      <c r="I57" s="7"/>
      <c r="J57" s="7"/>
      <c r="K57" s="10"/>
      <c r="M57" s="7"/>
      <c r="N57" s="7"/>
      <c r="O57" s="7"/>
      <c r="P57" s="7"/>
      <c r="R57" s="7"/>
      <c r="S57" s="7"/>
      <c r="T57" s="10"/>
    </row>
    <row r="58" spans="1:30" x14ac:dyDescent="0.2">
      <c r="A58" s="21" t="s">
        <v>201</v>
      </c>
      <c r="B58" s="7"/>
      <c r="C58" s="7"/>
      <c r="D58" s="7"/>
      <c r="E58" s="7"/>
      <c r="F58" s="7"/>
      <c r="G58" s="7"/>
      <c r="H58" s="7"/>
      <c r="I58" s="7"/>
      <c r="J58" s="7"/>
      <c r="K58" s="10"/>
      <c r="M58" s="7"/>
      <c r="O58" s="7"/>
      <c r="P58" s="7"/>
      <c r="R58" s="7"/>
      <c r="S58" s="7"/>
      <c r="T58" s="10"/>
    </row>
    <row r="59" spans="1:30" x14ac:dyDescent="0.2">
      <c r="A59" s="212" t="s">
        <v>57</v>
      </c>
      <c r="B59" s="212"/>
      <c r="C59" s="7"/>
      <c r="D59" s="7"/>
      <c r="E59" s="7"/>
      <c r="F59" s="7"/>
      <c r="G59" s="7"/>
      <c r="H59" s="7"/>
      <c r="I59" s="7"/>
      <c r="J59" s="7"/>
      <c r="K59" s="10"/>
      <c r="M59" s="7"/>
      <c r="N59" s="7"/>
      <c r="O59" s="7"/>
      <c r="P59" s="7"/>
      <c r="R59" s="7"/>
      <c r="S59" s="7"/>
      <c r="T59" s="10"/>
    </row>
    <row r="60" spans="1:30" x14ac:dyDescent="0.2">
      <c r="A60" s="21" t="s">
        <v>166</v>
      </c>
      <c r="B60" s="7"/>
      <c r="C60" s="7"/>
      <c r="D60" s="7"/>
      <c r="E60" s="7"/>
      <c r="F60" s="7"/>
      <c r="G60" s="7"/>
      <c r="H60" s="7"/>
      <c r="I60" s="7"/>
      <c r="J60" s="7"/>
      <c r="K60" s="10"/>
      <c r="M60" s="7"/>
      <c r="N60" s="7"/>
      <c r="O60" s="7"/>
      <c r="P60" s="7"/>
      <c r="R60" s="7"/>
      <c r="S60" s="7"/>
      <c r="T60" s="10"/>
    </row>
    <row r="61" spans="1:30" x14ac:dyDescent="0.2">
      <c r="A61" s="21" t="s">
        <v>61</v>
      </c>
      <c r="B61" s="7"/>
      <c r="C61" s="7"/>
      <c r="D61" s="7"/>
      <c r="E61" s="7"/>
      <c r="F61" s="7"/>
      <c r="G61" s="7"/>
      <c r="H61" s="7"/>
      <c r="I61" s="7"/>
      <c r="J61" s="7"/>
      <c r="K61" s="10"/>
      <c r="L61" s="7"/>
      <c r="M61" s="7"/>
      <c r="N61" s="7"/>
      <c r="O61" s="7"/>
      <c r="P61" s="7"/>
      <c r="R61" s="7"/>
      <c r="S61" s="7"/>
      <c r="T61" s="10"/>
    </row>
    <row r="62" spans="1:30" x14ac:dyDescent="0.2">
      <c r="A62" s="21" t="s">
        <v>165</v>
      </c>
      <c r="B62" s="7"/>
      <c r="C62" s="7"/>
      <c r="D62" s="7"/>
      <c r="E62" s="7"/>
      <c r="F62" s="7"/>
      <c r="G62" s="7"/>
      <c r="H62" s="7"/>
      <c r="I62" s="7"/>
      <c r="J62" s="7"/>
      <c r="K62" s="10"/>
      <c r="L62" s="7"/>
      <c r="M62" s="7"/>
      <c r="N62" s="7"/>
      <c r="O62" s="7"/>
      <c r="P62" s="7"/>
      <c r="Q62" s="7"/>
      <c r="R62" s="7"/>
      <c r="S62" s="7"/>
      <c r="T62" s="10"/>
    </row>
    <row r="63" spans="1:30" x14ac:dyDescent="0.2">
      <c r="A63" s="27" t="s">
        <v>171</v>
      </c>
      <c r="B63" s="7"/>
      <c r="C63" s="7"/>
      <c r="D63" s="7"/>
      <c r="E63" s="7"/>
      <c r="F63" s="7"/>
      <c r="G63" s="7"/>
      <c r="H63" s="7"/>
      <c r="I63" s="7"/>
      <c r="J63" s="7"/>
      <c r="K63" s="10"/>
      <c r="L63" s="7"/>
      <c r="M63" s="7"/>
      <c r="N63" s="7"/>
      <c r="O63" s="7"/>
      <c r="P63" s="7"/>
      <c r="Q63" s="7"/>
      <c r="R63" s="7"/>
      <c r="S63" s="7"/>
      <c r="T63" s="10"/>
    </row>
    <row r="64" spans="1:30" x14ac:dyDescent="0.2">
      <c r="A64" s="25" t="s">
        <v>163</v>
      </c>
      <c r="B64" s="7"/>
      <c r="C64" s="7"/>
      <c r="D64" s="7"/>
      <c r="E64" s="7"/>
      <c r="F64" s="7"/>
      <c r="G64" s="7"/>
      <c r="H64" s="7"/>
      <c r="I64" s="7"/>
      <c r="J64" s="7"/>
      <c r="K64" s="10"/>
      <c r="L64" s="7"/>
      <c r="M64" s="7"/>
      <c r="N64" s="7"/>
      <c r="O64" s="7"/>
      <c r="P64" s="7"/>
      <c r="Q64" s="7"/>
      <c r="R64" s="7"/>
      <c r="S64" s="7"/>
      <c r="T64" s="10"/>
    </row>
    <row r="65" spans="1:32" x14ac:dyDescent="0.2">
      <c r="A65" s="26" t="s">
        <v>164</v>
      </c>
      <c r="B65" s="7"/>
      <c r="C65" s="7"/>
      <c r="D65" s="7"/>
      <c r="E65" s="7"/>
      <c r="F65" s="7"/>
      <c r="G65" s="7"/>
      <c r="H65" s="7"/>
      <c r="I65" s="7"/>
      <c r="J65" s="7"/>
      <c r="K65" s="10"/>
      <c r="L65" s="7"/>
      <c r="M65" s="7"/>
      <c r="N65" s="7"/>
      <c r="O65" s="7"/>
      <c r="P65" s="7"/>
      <c r="Q65" s="7"/>
      <c r="R65" s="7"/>
      <c r="S65" s="7"/>
      <c r="T65" s="10"/>
    </row>
    <row r="66" spans="1:32" x14ac:dyDescent="0.2">
      <c r="B66" s="7"/>
      <c r="C66" s="7"/>
      <c r="D66" s="7"/>
      <c r="E66" s="7"/>
      <c r="F66" s="7"/>
      <c r="G66" s="7"/>
      <c r="H66" s="7"/>
      <c r="I66" s="7"/>
      <c r="J66" s="7"/>
      <c r="K66" s="10"/>
      <c r="L66" s="7"/>
      <c r="M66" s="7"/>
      <c r="N66" s="7"/>
      <c r="O66" s="7"/>
      <c r="P66" s="7"/>
      <c r="Q66" s="7"/>
      <c r="R66" s="7"/>
      <c r="S66" s="7"/>
      <c r="T66" s="10"/>
    </row>
    <row r="67" spans="1:32" ht="13.9" customHeight="1" thickBot="1" x14ac:dyDescent="0.25">
      <c r="A67" s="240" t="s">
        <v>86</v>
      </c>
      <c r="B67" s="241"/>
      <c r="C67" s="241"/>
      <c r="D67" s="241"/>
      <c r="E67" s="241"/>
      <c r="F67" s="241"/>
      <c r="G67" s="241"/>
      <c r="H67" s="241"/>
      <c r="I67" s="241"/>
      <c r="J67" s="241"/>
      <c r="K67" s="241"/>
      <c r="L67" s="241"/>
      <c r="M67" s="241"/>
      <c r="N67" s="241"/>
      <c r="O67" s="241"/>
      <c r="P67" s="241"/>
      <c r="Q67" s="241"/>
      <c r="R67" s="7"/>
      <c r="S67" s="10"/>
    </row>
    <row r="68" spans="1:32" ht="22.5" customHeight="1" x14ac:dyDescent="0.2">
      <c r="A68" s="236" t="s">
        <v>32</v>
      </c>
      <c r="B68" s="237"/>
      <c r="C68" s="237"/>
      <c r="D68" s="237"/>
      <c r="E68" s="64" t="s">
        <v>104</v>
      </c>
      <c r="F68" s="64" t="s">
        <v>121</v>
      </c>
      <c r="G68" s="64" t="s">
        <v>122</v>
      </c>
      <c r="H68" s="64" t="s">
        <v>123</v>
      </c>
      <c r="I68" s="64" t="s">
        <v>124</v>
      </c>
      <c r="J68" s="64" t="s">
        <v>125</v>
      </c>
      <c r="K68" s="64" t="s">
        <v>126</v>
      </c>
      <c r="L68" s="64" t="s">
        <v>127</v>
      </c>
      <c r="M68" s="66" t="s">
        <v>109</v>
      </c>
      <c r="N68" s="92" t="s">
        <v>110</v>
      </c>
      <c r="O68" s="64" t="s">
        <v>111</v>
      </c>
      <c r="P68" s="64" t="s">
        <v>128</v>
      </c>
      <c r="Q68" s="52" t="s">
        <v>129</v>
      </c>
      <c r="S68" s="7"/>
      <c r="T68" s="10"/>
    </row>
    <row r="69" spans="1:32" ht="24" customHeight="1" x14ac:dyDescent="0.2">
      <c r="A69" s="238" t="s">
        <v>33</v>
      </c>
      <c r="B69" s="239"/>
      <c r="C69" s="239"/>
      <c r="D69" s="239"/>
      <c r="E69" s="68" t="s">
        <v>112</v>
      </c>
      <c r="F69" s="68" t="s">
        <v>130</v>
      </c>
      <c r="G69" s="68" t="s">
        <v>131</v>
      </c>
      <c r="H69" s="68" t="s">
        <v>132</v>
      </c>
      <c r="I69" s="68" t="s">
        <v>133</v>
      </c>
      <c r="J69" s="68" t="s">
        <v>134</v>
      </c>
      <c r="K69" s="68" t="s">
        <v>135</v>
      </c>
      <c r="L69" s="68" t="s">
        <v>117</v>
      </c>
      <c r="M69" s="70" t="s">
        <v>136</v>
      </c>
      <c r="N69" s="93" t="s">
        <v>137</v>
      </c>
      <c r="O69" s="68" t="s">
        <v>138</v>
      </c>
      <c r="P69" s="68" t="s">
        <v>139</v>
      </c>
      <c r="Q69" s="74" t="s">
        <v>140</v>
      </c>
      <c r="R69" s="7"/>
      <c r="S69" s="7"/>
      <c r="T69" s="10"/>
    </row>
    <row r="70" spans="1:32" ht="21.75" customHeight="1" x14ac:dyDescent="0.2">
      <c r="A70" s="234" t="s">
        <v>190</v>
      </c>
      <c r="B70" s="235"/>
      <c r="C70" s="235"/>
      <c r="D70" s="235"/>
      <c r="E70" s="16">
        <v>1100</v>
      </c>
      <c r="F70" s="16">
        <v>1320</v>
      </c>
      <c r="G70" s="16">
        <v>1540.0000000000002</v>
      </c>
      <c r="H70" s="16">
        <v>1650.0000000000002</v>
      </c>
      <c r="I70" s="16">
        <v>1870.0000000000002</v>
      </c>
      <c r="J70" s="16">
        <v>2200</v>
      </c>
      <c r="K70" s="16">
        <v>2640</v>
      </c>
      <c r="L70" s="16">
        <v>2860.0000000000005</v>
      </c>
      <c r="M70" s="16">
        <v>3960.0000000000005</v>
      </c>
      <c r="N70" s="91">
        <v>5500</v>
      </c>
      <c r="O70" s="55">
        <v>7700.0000000000009</v>
      </c>
      <c r="P70" s="55">
        <v>14300.000000000002</v>
      </c>
      <c r="Q70" s="17">
        <v>16500</v>
      </c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</row>
    <row r="71" spans="1:32" ht="21.75" customHeight="1" x14ac:dyDescent="0.2">
      <c r="A71" s="234" t="s">
        <v>191</v>
      </c>
      <c r="B71" s="235"/>
      <c r="C71" s="235"/>
      <c r="D71" s="235"/>
      <c r="E71" s="16">
        <v>1100</v>
      </c>
      <c r="F71" s="16">
        <v>1320</v>
      </c>
      <c r="G71" s="16">
        <v>1540.0000000000002</v>
      </c>
      <c r="H71" s="16">
        <v>1650.0000000000002</v>
      </c>
      <c r="I71" s="16">
        <v>1870.0000000000002</v>
      </c>
      <c r="J71" s="16">
        <v>2200</v>
      </c>
      <c r="K71" s="16">
        <v>2640</v>
      </c>
      <c r="L71" s="16">
        <v>2860.0000000000005</v>
      </c>
      <c r="M71" s="16">
        <v>3960.0000000000005</v>
      </c>
      <c r="N71" s="91">
        <v>5500</v>
      </c>
      <c r="O71" s="55">
        <v>7700.0000000000009</v>
      </c>
      <c r="P71" s="55">
        <v>14300.000000000002</v>
      </c>
      <c r="Q71" s="17">
        <v>16500</v>
      </c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</row>
    <row r="72" spans="1:32" x14ac:dyDescent="0.2">
      <c r="A72" s="186" t="s">
        <v>36</v>
      </c>
      <c r="B72" s="187"/>
      <c r="C72" s="187"/>
      <c r="D72" s="187"/>
      <c r="E72" s="16">
        <v>0.8</v>
      </c>
      <c r="F72" s="16">
        <v>3</v>
      </c>
      <c r="G72" s="16">
        <v>3</v>
      </c>
      <c r="H72" s="16">
        <v>3</v>
      </c>
      <c r="I72" s="16">
        <v>3</v>
      </c>
      <c r="J72" s="16">
        <v>3</v>
      </c>
      <c r="K72" s="16">
        <v>3</v>
      </c>
      <c r="L72" s="16">
        <v>3</v>
      </c>
      <c r="M72" s="91">
        <v>4</v>
      </c>
      <c r="N72" s="16">
        <v>4</v>
      </c>
      <c r="O72" s="16">
        <v>5</v>
      </c>
      <c r="P72" s="16">
        <v>6</v>
      </c>
      <c r="Q72" s="65">
        <v>6</v>
      </c>
      <c r="R72" s="7"/>
      <c r="S72" s="7"/>
      <c r="T72" s="10"/>
    </row>
    <row r="73" spans="1:32" x14ac:dyDescent="0.2">
      <c r="A73" s="186" t="s">
        <v>37</v>
      </c>
      <c r="B73" s="187"/>
      <c r="C73" s="187"/>
      <c r="D73" s="187"/>
      <c r="E73" s="16">
        <v>0.8</v>
      </c>
      <c r="F73" s="16">
        <v>1.5</v>
      </c>
      <c r="G73" s="16">
        <v>1.5</v>
      </c>
      <c r="H73" s="16">
        <v>1.5</v>
      </c>
      <c r="I73" s="16">
        <v>1.8</v>
      </c>
      <c r="J73" s="16">
        <v>1.8</v>
      </c>
      <c r="K73" s="16">
        <v>1.8</v>
      </c>
      <c r="L73" s="16">
        <v>1.8</v>
      </c>
      <c r="M73" s="91">
        <v>1.95</v>
      </c>
      <c r="N73" s="16">
        <v>1.95</v>
      </c>
      <c r="O73" s="16">
        <v>2</v>
      </c>
      <c r="P73" s="16">
        <v>2.1</v>
      </c>
      <c r="Q73" s="65">
        <v>2.1</v>
      </c>
      <c r="R73" s="7"/>
      <c r="S73" s="7"/>
      <c r="T73" s="10"/>
    </row>
    <row r="74" spans="1:32" x14ac:dyDescent="0.2">
      <c r="A74" s="186" t="s">
        <v>92</v>
      </c>
      <c r="B74" s="187"/>
      <c r="C74" s="187"/>
      <c r="D74" s="187"/>
      <c r="E74" s="16">
        <v>0.6</v>
      </c>
      <c r="F74" s="16">
        <v>1.5</v>
      </c>
      <c r="G74" s="16">
        <v>1.5</v>
      </c>
      <c r="H74" s="16">
        <v>1.5</v>
      </c>
      <c r="I74" s="16">
        <v>1.7</v>
      </c>
      <c r="J74" s="16">
        <v>1.7</v>
      </c>
      <c r="K74" s="16">
        <v>1.7</v>
      </c>
      <c r="L74" s="16">
        <v>1.7</v>
      </c>
      <c r="M74" s="91">
        <v>1.7</v>
      </c>
      <c r="N74" s="16">
        <v>1.9</v>
      </c>
      <c r="O74" s="16">
        <v>2.1</v>
      </c>
      <c r="P74" s="16">
        <v>2.2000000000000002</v>
      </c>
      <c r="Q74" s="65">
        <v>2.2000000000000002</v>
      </c>
      <c r="R74" s="7"/>
      <c r="S74" s="7"/>
      <c r="T74" s="10"/>
    </row>
    <row r="75" spans="1:32" x14ac:dyDescent="0.2">
      <c r="A75" s="186" t="s">
        <v>38</v>
      </c>
      <c r="B75" s="187"/>
      <c r="C75" s="187"/>
      <c r="D75" s="187"/>
      <c r="E75" s="16">
        <v>1</v>
      </c>
      <c r="F75" s="16">
        <v>1</v>
      </c>
      <c r="G75" s="16">
        <v>2</v>
      </c>
      <c r="H75" s="16">
        <v>2</v>
      </c>
      <c r="I75" s="16">
        <v>3</v>
      </c>
      <c r="J75" s="16">
        <v>3</v>
      </c>
      <c r="K75" s="16">
        <v>4</v>
      </c>
      <c r="L75" s="16">
        <v>4</v>
      </c>
      <c r="M75" s="91">
        <v>5</v>
      </c>
      <c r="N75" s="16">
        <v>6</v>
      </c>
      <c r="O75" s="16">
        <v>8</v>
      </c>
      <c r="P75" s="16">
        <v>10</v>
      </c>
      <c r="Q75" s="65">
        <v>12</v>
      </c>
      <c r="R75" s="7"/>
      <c r="S75" s="7"/>
      <c r="T75" s="10"/>
    </row>
    <row r="76" spans="1:32" x14ac:dyDescent="0.2">
      <c r="A76" s="186" t="s">
        <v>39</v>
      </c>
      <c r="B76" s="187"/>
      <c r="C76" s="187"/>
      <c r="D76" s="187"/>
      <c r="E76" s="11">
        <v>1100</v>
      </c>
      <c r="F76" s="11">
        <v>1100</v>
      </c>
      <c r="G76" s="11">
        <v>1100</v>
      </c>
      <c r="H76" s="11">
        <v>1100</v>
      </c>
      <c r="I76" s="11">
        <v>1100</v>
      </c>
      <c r="J76" s="11">
        <v>1100</v>
      </c>
      <c r="K76" s="11">
        <v>1100</v>
      </c>
      <c r="L76" s="11">
        <v>1100</v>
      </c>
      <c r="M76" s="11">
        <v>2200</v>
      </c>
      <c r="N76" s="11">
        <v>2200</v>
      </c>
      <c r="O76" s="11">
        <v>2200</v>
      </c>
      <c r="P76" s="11">
        <v>3300.0000000000005</v>
      </c>
      <c r="Q76" s="12">
        <v>3300.0000000000005</v>
      </c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</row>
    <row r="77" spans="1:32" ht="12.75" thickBot="1" x14ac:dyDescent="0.25">
      <c r="A77" s="184" t="s">
        <v>40</v>
      </c>
      <c r="B77" s="185"/>
      <c r="C77" s="185"/>
      <c r="D77" s="185"/>
      <c r="E77" s="18">
        <v>0.5</v>
      </c>
      <c r="F77" s="18">
        <v>0.5</v>
      </c>
      <c r="G77" s="18">
        <v>0.5</v>
      </c>
      <c r="H77" s="18">
        <v>1</v>
      </c>
      <c r="I77" s="18">
        <v>1</v>
      </c>
      <c r="J77" s="18">
        <v>1</v>
      </c>
      <c r="K77" s="18">
        <v>1</v>
      </c>
      <c r="L77" s="18">
        <v>1</v>
      </c>
      <c r="M77" s="18">
        <v>1</v>
      </c>
      <c r="N77" s="18">
        <v>1.5</v>
      </c>
      <c r="O77" s="18">
        <v>1.5</v>
      </c>
      <c r="P77" s="18">
        <v>2</v>
      </c>
      <c r="Q77" s="19">
        <v>2.5</v>
      </c>
      <c r="S77" s="7"/>
      <c r="T77" s="10"/>
    </row>
    <row r="78" spans="1:32" x14ac:dyDescent="0.2">
      <c r="A78" s="14"/>
      <c r="B78" s="14"/>
      <c r="C78" s="124"/>
      <c r="D78" s="124"/>
      <c r="E78" s="124"/>
      <c r="F78" s="124"/>
      <c r="G78" s="124"/>
      <c r="H78" s="124"/>
      <c r="I78" s="124"/>
      <c r="J78" s="124"/>
      <c r="K78" s="124"/>
      <c r="L78" s="124"/>
      <c r="M78" s="124"/>
      <c r="N78" s="124"/>
      <c r="O78" s="124"/>
      <c r="P78" s="7"/>
      <c r="S78" s="7"/>
      <c r="T78" s="10"/>
    </row>
    <row r="79" spans="1:32" x14ac:dyDescent="0.2">
      <c r="A79" s="13" t="s">
        <v>41</v>
      </c>
      <c r="B79" s="7"/>
      <c r="C79" s="7"/>
      <c r="D79" s="7"/>
      <c r="E79" s="7"/>
      <c r="F79" s="7"/>
      <c r="G79" s="7"/>
      <c r="H79" s="7"/>
      <c r="I79" s="7"/>
      <c r="J79" s="7"/>
      <c r="K79" s="10"/>
      <c r="L79" s="7"/>
      <c r="M79" s="7"/>
      <c r="N79" s="7"/>
      <c r="O79" s="7"/>
      <c r="P79" s="7"/>
      <c r="S79" s="7"/>
      <c r="T79" s="10"/>
    </row>
    <row r="80" spans="1:32" x14ac:dyDescent="0.2">
      <c r="A80" s="14" t="s">
        <v>42</v>
      </c>
      <c r="B80" s="7"/>
      <c r="C80" s="7"/>
      <c r="D80" s="7"/>
      <c r="E80" s="7"/>
      <c r="F80" s="7"/>
      <c r="G80" s="7"/>
      <c r="H80" s="7"/>
      <c r="I80" s="7"/>
      <c r="J80" s="7"/>
      <c r="K80" s="10"/>
      <c r="L80" s="7"/>
      <c r="M80" s="7"/>
      <c r="N80" s="7"/>
      <c r="O80" s="7"/>
      <c r="P80" s="7"/>
      <c r="S80" s="7"/>
      <c r="T80" s="10"/>
    </row>
    <row r="81" spans="1:20" x14ac:dyDescent="0.2">
      <c r="A81" s="13" t="s">
        <v>43</v>
      </c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S81" s="10"/>
      <c r="T81" s="10"/>
    </row>
    <row r="82" spans="1:20" x14ac:dyDescent="0.2">
      <c r="A82" s="13" t="s">
        <v>44</v>
      </c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</row>
    <row r="83" spans="1:20" x14ac:dyDescent="0.2">
      <c r="A83" s="13" t="s">
        <v>45</v>
      </c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1:20" x14ac:dyDescent="0.2">
      <c r="A84" s="13" t="s">
        <v>46</v>
      </c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1:20" x14ac:dyDescent="0.2">
      <c r="A85" s="13" t="s">
        <v>47</v>
      </c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x14ac:dyDescent="0.2">
      <c r="A86" s="13" t="s">
        <v>48</v>
      </c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" x14ac:dyDescent="0.2">
      <c r="A87" s="13" t="s">
        <v>49</v>
      </c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" x14ac:dyDescent="0.2">
      <c r="A88" s="13" t="s">
        <v>50</v>
      </c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" x14ac:dyDescent="0.2">
      <c r="A89" s="13" t="s">
        <v>51</v>
      </c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" x14ac:dyDescent="0.2">
      <c r="A90" s="13" t="s">
        <v>52</v>
      </c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" x14ac:dyDescent="0.2">
      <c r="A91" s="13" t="s">
        <v>53</v>
      </c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 x14ac:dyDescent="0.2">
      <c r="A92" s="13" t="s">
        <v>54</v>
      </c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x14ac:dyDescent="0.2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1:20" ht="12.75" x14ac:dyDescent="0.2">
      <c r="A94" s="182" t="s">
        <v>82</v>
      </c>
      <c r="B94" s="182"/>
      <c r="C94" s="182"/>
      <c r="D94" s="182"/>
      <c r="E94" s="182"/>
      <c r="F94" s="182"/>
      <c r="G94" s="182"/>
      <c r="H94" s="182"/>
      <c r="I94" s="182"/>
      <c r="J94" s="182"/>
      <c r="K94" s="182"/>
      <c r="L94" s="182"/>
      <c r="M94" s="182"/>
      <c r="N94" s="182"/>
      <c r="O94" s="182"/>
      <c r="P94" s="182"/>
      <c r="Q94" s="10"/>
      <c r="R94" s="10"/>
      <c r="S94" s="10"/>
      <c r="T94" s="10"/>
    </row>
    <row r="95" spans="1:20" x14ac:dyDescent="0.2">
      <c r="A95" s="94" t="s">
        <v>62</v>
      </c>
      <c r="I95" s="183" t="s">
        <v>70</v>
      </c>
      <c r="J95" s="183"/>
      <c r="K95" s="183"/>
      <c r="M95" s="10"/>
      <c r="N95" s="10"/>
      <c r="O95" s="10"/>
      <c r="P95" s="10"/>
      <c r="Q95" s="10"/>
      <c r="R95" s="10"/>
      <c r="S95" s="10"/>
      <c r="T95" s="10"/>
    </row>
    <row r="96" spans="1:20" ht="13.15" customHeight="1" x14ac:dyDescent="0.2">
      <c r="A96" s="188" t="s">
        <v>198</v>
      </c>
      <c r="B96" s="188"/>
      <c r="C96" s="188"/>
      <c r="D96" s="188"/>
      <c r="E96" s="188"/>
      <c r="F96" s="188"/>
      <c r="G96" s="188"/>
      <c r="H96" s="39"/>
      <c r="I96" s="40" t="s">
        <v>71</v>
      </c>
      <c r="M96" s="38"/>
      <c r="N96" s="38"/>
      <c r="O96" s="38"/>
      <c r="P96" s="38"/>
      <c r="Q96" s="38"/>
      <c r="R96" s="38"/>
      <c r="S96" s="38"/>
      <c r="T96" s="10"/>
    </row>
    <row r="97" spans="1:20" ht="13.15" customHeight="1" x14ac:dyDescent="0.2">
      <c r="A97" s="99" t="s">
        <v>170</v>
      </c>
      <c r="B97" s="169"/>
      <c r="C97" s="169"/>
      <c r="D97" s="169"/>
      <c r="E97" s="169"/>
      <c r="F97" s="169"/>
      <c r="G97" s="169"/>
      <c r="H97" s="41"/>
      <c r="I97" s="42" t="s">
        <v>72</v>
      </c>
      <c r="M97" s="10"/>
      <c r="N97" s="10"/>
      <c r="O97" s="10"/>
      <c r="P97" s="10"/>
      <c r="Q97" s="10"/>
      <c r="R97" s="10"/>
      <c r="S97" s="10"/>
      <c r="T97" s="10"/>
    </row>
    <row r="98" spans="1:20" x14ac:dyDescent="0.2">
      <c r="T98" s="10"/>
    </row>
    <row r="99" spans="1:20" x14ac:dyDescent="0.2">
      <c r="I99" s="167" t="s">
        <v>73</v>
      </c>
      <c r="J99" s="167"/>
      <c r="K99" s="167"/>
      <c r="M99" s="10"/>
      <c r="N99" s="10"/>
      <c r="O99" s="10"/>
      <c r="P99" s="10"/>
      <c r="Q99" s="10"/>
      <c r="R99" s="10"/>
      <c r="S99" s="10"/>
      <c r="T99" s="10"/>
    </row>
    <row r="100" spans="1:20" ht="13.15" customHeight="1" x14ac:dyDescent="0.2">
      <c r="A100" s="95" t="s">
        <v>63</v>
      </c>
      <c r="B100" s="2"/>
      <c r="C100" s="2"/>
      <c r="D100" s="2"/>
      <c r="E100" s="2"/>
      <c r="F100" s="2"/>
      <c r="G100" s="2"/>
      <c r="H100" s="2"/>
      <c r="I100" s="40" t="s">
        <v>74</v>
      </c>
      <c r="M100" s="34"/>
      <c r="N100" s="34"/>
      <c r="O100" s="34"/>
      <c r="P100" s="34"/>
      <c r="Q100" s="34"/>
      <c r="R100" s="34"/>
      <c r="S100" s="34"/>
      <c r="T100" s="10"/>
    </row>
    <row r="101" spans="1:20" ht="13.15" customHeight="1" x14ac:dyDescent="0.2">
      <c r="A101" s="189" t="s">
        <v>204</v>
      </c>
      <c r="B101" s="189"/>
      <c r="C101" s="189"/>
      <c r="D101" s="189"/>
      <c r="E101" s="189"/>
      <c r="F101" s="189"/>
      <c r="G101" s="189"/>
      <c r="H101" s="2"/>
      <c r="I101" s="42" t="s">
        <v>75</v>
      </c>
      <c r="M101" s="10"/>
      <c r="N101" s="10"/>
      <c r="O101" s="10"/>
      <c r="P101" s="10"/>
      <c r="Q101" s="10"/>
      <c r="R101" s="10"/>
      <c r="S101" s="10"/>
      <c r="T101" s="10"/>
    </row>
    <row r="102" spans="1:20" ht="12" customHeight="1" x14ac:dyDescent="0.2">
      <c r="A102" s="189" t="s">
        <v>81</v>
      </c>
      <c r="B102" s="189"/>
      <c r="C102" s="189"/>
      <c r="D102" s="189"/>
      <c r="E102" s="189"/>
      <c r="F102" s="189"/>
      <c r="G102" s="189"/>
      <c r="J102" s="44"/>
      <c r="K102" s="44"/>
      <c r="M102" s="10"/>
      <c r="N102" s="10"/>
      <c r="O102" s="10"/>
      <c r="P102" s="10"/>
      <c r="Q102" s="10"/>
      <c r="R102" s="10"/>
      <c r="S102" s="10"/>
      <c r="T102" s="10"/>
    </row>
    <row r="103" spans="1:20" ht="12.75" x14ac:dyDescent="0.2">
      <c r="A103" s="98" t="s">
        <v>169</v>
      </c>
      <c r="I103" s="166" t="s">
        <v>76</v>
      </c>
      <c r="J103" s="166"/>
      <c r="K103" s="166"/>
      <c r="L103" s="40"/>
      <c r="M103" s="38"/>
      <c r="N103" s="38"/>
      <c r="O103" s="38"/>
      <c r="P103" s="34"/>
      <c r="Q103" s="34"/>
      <c r="R103" s="34"/>
      <c r="S103" s="34"/>
      <c r="T103" s="10"/>
    </row>
    <row r="104" spans="1:20" ht="12.75" x14ac:dyDescent="0.2">
      <c r="A104" s="42"/>
      <c r="I104" s="45" t="s">
        <v>197</v>
      </c>
      <c r="M104" s="34"/>
      <c r="N104" s="34"/>
      <c r="O104" s="34"/>
      <c r="P104" s="34"/>
      <c r="Q104" s="34"/>
      <c r="R104" s="34"/>
      <c r="S104" s="34"/>
      <c r="T104" s="10"/>
    </row>
    <row r="105" spans="1:20" x14ac:dyDescent="0.2">
      <c r="A105" s="94" t="s">
        <v>64</v>
      </c>
      <c r="B105" s="43"/>
      <c r="C105" s="43"/>
      <c r="D105" s="43"/>
      <c r="E105" s="43"/>
      <c r="F105" s="43"/>
      <c r="G105" s="43"/>
      <c r="H105" s="43"/>
      <c r="I105" s="42" t="s">
        <v>77</v>
      </c>
      <c r="M105" s="10"/>
      <c r="N105" s="10"/>
      <c r="O105" s="10"/>
      <c r="P105" s="10"/>
      <c r="Q105" s="10"/>
      <c r="R105" s="10"/>
      <c r="S105" s="10"/>
      <c r="T105" s="10"/>
    </row>
    <row r="106" spans="1:20" ht="22.5" customHeight="1" x14ac:dyDescent="0.2">
      <c r="A106" s="188" t="s">
        <v>168</v>
      </c>
      <c r="B106" s="188"/>
      <c r="C106" s="188"/>
      <c r="D106" s="188"/>
      <c r="E106" s="188"/>
      <c r="F106" s="188"/>
      <c r="G106" s="188"/>
      <c r="J106" s="44"/>
      <c r="K106" s="44"/>
      <c r="M106" s="10"/>
      <c r="N106" s="10"/>
      <c r="O106" s="10"/>
      <c r="P106" s="10"/>
      <c r="Q106" s="10"/>
      <c r="R106" s="10"/>
      <c r="S106" s="10"/>
      <c r="T106" s="10"/>
    </row>
    <row r="107" spans="1:20" ht="12.75" x14ac:dyDescent="0.2">
      <c r="A107" s="42" t="s">
        <v>65</v>
      </c>
      <c r="I107" s="166" t="s">
        <v>78</v>
      </c>
      <c r="J107" s="166"/>
      <c r="K107" s="166"/>
      <c r="M107" s="35"/>
      <c r="N107" s="35"/>
      <c r="O107" s="35"/>
      <c r="P107" s="35"/>
      <c r="Q107" s="35"/>
      <c r="R107" s="35"/>
      <c r="S107" s="35"/>
      <c r="T107" s="10"/>
    </row>
    <row r="108" spans="1:20" ht="12.75" x14ac:dyDescent="0.2">
      <c r="A108" s="42"/>
      <c r="I108" s="45" t="s">
        <v>79</v>
      </c>
      <c r="M108" s="35"/>
      <c r="N108" s="35"/>
      <c r="O108" s="35"/>
      <c r="P108" s="35"/>
      <c r="Q108" s="35"/>
      <c r="R108" s="35"/>
      <c r="S108" s="35"/>
      <c r="T108" s="10"/>
    </row>
    <row r="109" spans="1:20" x14ac:dyDescent="0.2">
      <c r="A109" s="94" t="s">
        <v>66</v>
      </c>
      <c r="B109" s="46"/>
      <c r="C109" s="46"/>
      <c r="D109" s="46"/>
      <c r="E109" s="46"/>
      <c r="F109" s="46"/>
      <c r="G109" s="46"/>
      <c r="H109" s="46"/>
      <c r="I109" s="47" t="s">
        <v>80</v>
      </c>
      <c r="M109" s="10"/>
      <c r="N109" s="10"/>
      <c r="O109" s="10"/>
      <c r="P109" s="10"/>
      <c r="Q109" s="10"/>
      <c r="R109" s="10"/>
      <c r="S109" s="10"/>
      <c r="T109" s="10"/>
    </row>
    <row r="110" spans="1:20" x14ac:dyDescent="0.2">
      <c r="A110" s="46" t="s">
        <v>194</v>
      </c>
      <c r="M110" s="10"/>
      <c r="N110" s="10"/>
      <c r="O110" s="10"/>
      <c r="P110" s="10"/>
      <c r="Q110" s="10"/>
      <c r="R110" s="10"/>
      <c r="S110" s="10"/>
      <c r="T110" s="10"/>
    </row>
    <row r="111" spans="1:20" ht="12.75" x14ac:dyDescent="0.2">
      <c r="A111" s="42" t="s">
        <v>67</v>
      </c>
      <c r="I111" s="190" t="s">
        <v>177</v>
      </c>
      <c r="J111" s="190"/>
      <c r="K111" s="190"/>
      <c r="M111" s="35"/>
      <c r="N111" s="35"/>
      <c r="O111" s="35"/>
      <c r="P111" s="35"/>
      <c r="Q111" s="35"/>
      <c r="R111" s="35"/>
      <c r="S111" s="35"/>
      <c r="T111" s="10"/>
    </row>
    <row r="112" spans="1:20" ht="12.75" x14ac:dyDescent="0.2">
      <c r="A112" s="42"/>
      <c r="I112" s="45" t="s">
        <v>178</v>
      </c>
      <c r="K112" s="46" t="s">
        <v>180</v>
      </c>
      <c r="M112" s="35"/>
      <c r="N112" s="35"/>
      <c r="O112" s="35"/>
      <c r="P112" s="35"/>
      <c r="Q112" s="35"/>
      <c r="R112" s="35"/>
      <c r="S112" s="35"/>
      <c r="T112" s="10"/>
    </row>
    <row r="113" spans="1:20" x14ac:dyDescent="0.2">
      <c r="A113" s="94" t="s">
        <v>68</v>
      </c>
      <c r="B113" s="46"/>
      <c r="C113" s="46"/>
      <c r="D113" s="46"/>
      <c r="E113" s="46"/>
      <c r="F113" s="46"/>
      <c r="G113" s="46"/>
      <c r="H113" s="46"/>
      <c r="I113" s="47" t="s">
        <v>179</v>
      </c>
      <c r="M113" s="10"/>
      <c r="N113" s="10"/>
      <c r="O113" s="10"/>
      <c r="P113" s="10"/>
      <c r="Q113" s="10"/>
      <c r="R113" s="10"/>
      <c r="S113" s="10"/>
      <c r="T113" s="10"/>
    </row>
    <row r="114" spans="1:20" ht="12" customHeight="1" x14ac:dyDescent="0.2">
      <c r="A114" s="193" t="s">
        <v>89</v>
      </c>
      <c r="B114" s="193"/>
      <c r="C114" s="193"/>
      <c r="D114" s="193"/>
      <c r="E114" s="193"/>
      <c r="F114" s="193"/>
      <c r="G114" s="193"/>
      <c r="M114" s="10"/>
      <c r="N114" s="10"/>
      <c r="O114" s="10"/>
      <c r="P114" s="10"/>
      <c r="Q114" s="10"/>
      <c r="R114" s="10"/>
      <c r="S114" s="10"/>
      <c r="T114" s="10"/>
    </row>
    <row r="115" spans="1:20" x14ac:dyDescent="0.2">
      <c r="A115" s="193"/>
      <c r="B115" s="193"/>
      <c r="C115" s="193"/>
      <c r="D115" s="193"/>
      <c r="E115" s="193"/>
      <c r="F115" s="193"/>
      <c r="G115" s="193"/>
      <c r="M115" s="10"/>
      <c r="N115" s="10"/>
      <c r="O115" s="10"/>
      <c r="P115" s="10"/>
      <c r="Q115" s="10"/>
      <c r="R115" s="10"/>
      <c r="S115" s="10"/>
      <c r="T115" s="10"/>
    </row>
    <row r="116" spans="1:20" ht="12.75" x14ac:dyDescent="0.2">
      <c r="A116" s="42" t="s">
        <v>69</v>
      </c>
      <c r="B116" s="38"/>
      <c r="C116" s="38"/>
      <c r="D116" s="38"/>
      <c r="E116" s="38"/>
      <c r="F116" s="38"/>
      <c r="G116" s="38"/>
      <c r="H116" s="38"/>
      <c r="M116" s="10"/>
      <c r="N116" s="10"/>
      <c r="O116" s="10"/>
      <c r="P116" s="10"/>
      <c r="Q116" s="10"/>
      <c r="R116" s="10"/>
      <c r="S116" s="10"/>
      <c r="T116" s="10"/>
    </row>
    <row r="117" spans="1:20" ht="12.75" x14ac:dyDescent="0.2">
      <c r="A117" s="33"/>
      <c r="B117" s="10"/>
      <c r="C117" s="10"/>
      <c r="D117" s="10"/>
      <c r="E117" s="10"/>
      <c r="F117" s="10"/>
      <c r="G117" s="10"/>
      <c r="H117" s="10"/>
      <c r="M117" s="10"/>
      <c r="N117" s="10"/>
      <c r="O117" s="10"/>
      <c r="P117" s="10"/>
      <c r="Q117" s="10"/>
      <c r="R117" s="10"/>
      <c r="S117" s="10"/>
      <c r="T117" s="10"/>
    </row>
    <row r="118" spans="1:20" ht="19.899999999999999" customHeight="1" x14ac:dyDescent="0.2">
      <c r="A118" s="34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</row>
    <row r="119" spans="1:20" ht="12.75" x14ac:dyDescent="0.2">
      <c r="A119" s="38"/>
      <c r="B119" s="38"/>
      <c r="C119" s="38"/>
      <c r="D119" s="38"/>
      <c r="E119" s="38"/>
      <c r="F119" s="38"/>
      <c r="G119" s="38"/>
      <c r="H119" s="38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</row>
    <row r="120" spans="1:20" ht="12.75" x14ac:dyDescent="0.2">
      <c r="A120" s="33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1:20" ht="19.899999999999999" customHeight="1" x14ac:dyDescent="0.2">
      <c r="A121" s="37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 ht="12.75" x14ac:dyDescent="0.2">
      <c r="A122" s="194"/>
      <c r="B122" s="194"/>
      <c r="C122" s="194"/>
      <c r="D122" s="194"/>
      <c r="E122" s="194"/>
      <c r="F122" s="194"/>
      <c r="G122" s="194"/>
      <c r="H122" s="194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ht="12.75" x14ac:dyDescent="0.2">
      <c r="A123" s="33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1:20" ht="19.899999999999999" customHeight="1" x14ac:dyDescent="0.2">
      <c r="A124" s="35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1:20" ht="12.75" x14ac:dyDescent="0.2">
      <c r="A125" s="181"/>
      <c r="B125" s="181"/>
      <c r="C125" s="181"/>
      <c r="D125" s="181"/>
      <c r="E125" s="181"/>
      <c r="F125" s="181"/>
      <c r="G125" s="181"/>
      <c r="H125" s="181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0" ht="12.75" x14ac:dyDescent="0.2">
      <c r="A126" s="33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1:20" ht="19.899999999999999" customHeight="1" x14ac:dyDescent="0.2">
      <c r="A127" s="35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1:20" ht="12.75" x14ac:dyDescent="0.2">
      <c r="A128" s="181"/>
      <c r="B128" s="181"/>
      <c r="C128" s="181"/>
      <c r="D128" s="181"/>
      <c r="E128" s="181"/>
      <c r="F128" s="181"/>
      <c r="G128" s="181"/>
      <c r="H128" s="181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ht="12.75" x14ac:dyDescent="0.2">
      <c r="A129" s="36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:20" x14ac:dyDescent="0.2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 x14ac:dyDescent="0.2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:20" x14ac:dyDescent="0.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:20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:20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:20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:20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:20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:20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:20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:20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:20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:20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:20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:20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:20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:20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:20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:20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:20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:20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:20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:20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 x14ac:dyDescent="0.2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</row>
  </sheetData>
  <sortState xmlns:xlrd2="http://schemas.microsoft.com/office/spreadsheetml/2017/richdata2" ref="A8:T26">
    <sortCondition ref="A8:A26"/>
  </sortState>
  <mergeCells count="48">
    <mergeCell ref="U5:AB5"/>
    <mergeCell ref="L6:L7"/>
    <mergeCell ref="M6:M7"/>
    <mergeCell ref="A2:C2"/>
    <mergeCell ref="L2:N2"/>
    <mergeCell ref="O2:Q2"/>
    <mergeCell ref="B5:T5"/>
    <mergeCell ref="B6:B7"/>
    <mergeCell ref="C6:C7"/>
    <mergeCell ref="D6:D7"/>
    <mergeCell ref="E6:E7"/>
    <mergeCell ref="F6:F7"/>
    <mergeCell ref="G6:G7"/>
    <mergeCell ref="T6:T7"/>
    <mergeCell ref="N6:N7"/>
    <mergeCell ref="A68:D68"/>
    <mergeCell ref="A69:D69"/>
    <mergeCell ref="A67:Q67"/>
    <mergeCell ref="R6:R7"/>
    <mergeCell ref="S6:S7"/>
    <mergeCell ref="H6:H7"/>
    <mergeCell ref="I6:I7"/>
    <mergeCell ref="J6:J7"/>
    <mergeCell ref="K6:K7"/>
    <mergeCell ref="P6:P7"/>
    <mergeCell ref="Q6:Q7"/>
    <mergeCell ref="A54:C54"/>
    <mergeCell ref="A59:B59"/>
    <mergeCell ref="O6:O7"/>
    <mergeCell ref="A128:H128"/>
    <mergeCell ref="A114:G115"/>
    <mergeCell ref="A102:G102"/>
    <mergeCell ref="A106:G106"/>
    <mergeCell ref="I111:K111"/>
    <mergeCell ref="A75:D75"/>
    <mergeCell ref="A76:D76"/>
    <mergeCell ref="A77:D77"/>
    <mergeCell ref="A122:H122"/>
    <mergeCell ref="A125:H125"/>
    <mergeCell ref="A94:P94"/>
    <mergeCell ref="I95:K95"/>
    <mergeCell ref="A96:G96"/>
    <mergeCell ref="A101:G101"/>
    <mergeCell ref="A71:D71"/>
    <mergeCell ref="A70:D70"/>
    <mergeCell ref="A72:D72"/>
    <mergeCell ref="A73:D73"/>
    <mergeCell ref="A74:D74"/>
  </mergeCells>
  <hyperlinks>
    <hyperlink ref="L2" r:id="rId1" display="www.nevatk.ru" xr:uid="{00000000-0004-0000-0600-000000000000}"/>
    <hyperlink ref="U5:AB5" r:id="rId2" display="онлайн калькулятор" xr:uid="{00000000-0004-0000-0600-000002000000}"/>
    <hyperlink ref="O2:Q2" r:id="rId3" display="nevatk.ru" xr:uid="{C93EBE69-B491-4950-BD29-16E1A20565E2}"/>
    <hyperlink ref="A97" r:id="rId4" xr:uid="{2D733D99-86A8-41E1-BDE1-D69A5CD15F13}"/>
    <hyperlink ref="A103" r:id="rId5" xr:uid="{00E8FE6F-5974-4D5E-9172-E2D6182CD3FF}"/>
    <hyperlink ref="A107" r:id="rId6" xr:uid="{6C1955E4-69F0-44F0-9E7F-D6143AB815CC}"/>
    <hyperlink ref="A111" r:id="rId7" xr:uid="{B4CD2CFE-B530-449A-99C9-F6C1904236EC}"/>
    <hyperlink ref="A116" r:id="rId8" xr:uid="{F7EF25A0-6E01-4996-9BF5-C21C1CF9931F}"/>
    <hyperlink ref="I97" r:id="rId9" xr:uid="{5721C5B3-8A55-48A4-B7AC-49F754274EA7}"/>
    <hyperlink ref="I101" r:id="rId10" xr:uid="{BE4E867A-AB73-4FDD-85FC-15E86945027E}"/>
    <hyperlink ref="I105" r:id="rId11" xr:uid="{7095473A-AF62-42FB-8A4D-76F9C8AB0A87}"/>
    <hyperlink ref="I109" r:id="rId12" xr:uid="{7A8C0EE4-F601-48FC-8649-9862E30BD1E8}"/>
    <hyperlink ref="I113" r:id="rId13" xr:uid="{5DE2DD5F-50F3-4198-B80E-BB80FA2AD69B}"/>
  </hyperlinks>
  <pageMargins left="0.2" right="0" top="0" bottom="0" header="0.31496062992125984" footer="0.31496062992125984"/>
  <pageSetup paperSize="9" scale="78" fitToHeight="0" orientation="landscape" r:id="rId14"/>
  <drawing r:id="rId1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2:AF159"/>
  <sheetViews>
    <sheetView showGridLines="0" zoomScale="85" zoomScaleNormal="85" workbookViewId="0">
      <pane ySplit="7" topLeftCell="A32" activePane="bottomLeft" state="frozen"/>
      <selection activeCell="B8" sqref="B8"/>
      <selection pane="bottomLeft" activeCell="A52" sqref="A52"/>
    </sheetView>
  </sheetViews>
  <sheetFormatPr defaultColWidth="8.7109375" defaultRowHeight="12" x14ac:dyDescent="0.2"/>
  <cols>
    <col min="1" max="1" width="20.5703125" style="1" customWidth="1"/>
    <col min="2" max="2" width="8" style="1" customWidth="1"/>
    <col min="3" max="20" width="8.7109375" style="1" customWidth="1"/>
    <col min="21" max="21" width="4.5703125" style="1" customWidth="1"/>
    <col min="22" max="22" width="6.85546875" style="1" customWidth="1"/>
    <col min="23" max="29" width="7.7109375" style="1" customWidth="1"/>
    <col min="30" max="16384" width="8.7109375" style="1"/>
  </cols>
  <sheetData>
    <row r="2" spans="1:32" ht="16.899999999999999" customHeight="1" x14ac:dyDescent="0.2">
      <c r="A2" s="195" t="s">
        <v>0</v>
      </c>
      <c r="B2" s="195"/>
      <c r="C2" s="195"/>
      <c r="E2" s="242" t="s">
        <v>90</v>
      </c>
      <c r="F2" s="242"/>
      <c r="G2" s="243" t="s">
        <v>91</v>
      </c>
      <c r="H2" s="243"/>
      <c r="I2" s="243"/>
      <c r="J2" s="243"/>
      <c r="K2" s="243"/>
      <c r="L2" s="243"/>
      <c r="M2" s="243"/>
      <c r="N2" s="243"/>
      <c r="O2" s="243"/>
      <c r="P2" s="244" t="s">
        <v>55</v>
      </c>
      <c r="Q2" s="244"/>
      <c r="R2" s="244"/>
      <c r="S2" s="227" t="s">
        <v>142</v>
      </c>
      <c r="T2" s="227"/>
      <c r="U2" s="227"/>
      <c r="AE2" s="57"/>
      <c r="AF2" s="57"/>
    </row>
    <row r="3" spans="1:32" ht="13.9" customHeight="1" x14ac:dyDescent="0.2">
      <c r="A3" s="30"/>
      <c r="B3" s="30"/>
      <c r="C3" s="30"/>
      <c r="E3" s="56"/>
      <c r="F3" s="56"/>
      <c r="G3" s="243"/>
      <c r="H3" s="243"/>
      <c r="I3" s="243"/>
      <c r="J3" s="243"/>
      <c r="K3" s="243"/>
      <c r="L3" s="243"/>
      <c r="M3" s="243"/>
      <c r="N3" s="243"/>
      <c r="O3" s="243"/>
      <c r="P3" s="32"/>
      <c r="Q3" s="32"/>
      <c r="R3" s="23"/>
      <c r="S3" s="32"/>
      <c r="T3" s="32"/>
      <c r="AD3" s="57"/>
      <c r="AE3" s="57"/>
      <c r="AF3" s="57"/>
    </row>
    <row r="4" spans="1:32" ht="7.9" customHeight="1" thickBot="1" x14ac:dyDescent="0.25"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53"/>
      <c r="X4" s="54"/>
      <c r="Y4" s="54"/>
      <c r="Z4" s="54"/>
      <c r="AA4" s="54"/>
      <c r="AB4" s="54"/>
      <c r="AD4" s="58"/>
      <c r="AE4" s="58"/>
    </row>
    <row r="5" spans="1:32" ht="13.9" customHeight="1" thickBot="1" x14ac:dyDescent="0.25">
      <c r="A5" s="2"/>
      <c r="B5" s="196" t="s">
        <v>148</v>
      </c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8"/>
      <c r="U5" s="205" t="s">
        <v>143</v>
      </c>
      <c r="V5" s="206"/>
      <c r="W5" s="206"/>
      <c r="X5" s="206"/>
      <c r="Y5" s="206"/>
      <c r="Z5" s="206"/>
      <c r="AA5" s="206"/>
      <c r="AB5" s="206"/>
    </row>
    <row r="6" spans="1:32" ht="12" customHeight="1" x14ac:dyDescent="0.2">
      <c r="A6" s="9"/>
      <c r="B6" s="213" t="s">
        <v>1</v>
      </c>
      <c r="C6" s="199" t="s">
        <v>104</v>
      </c>
      <c r="D6" s="199" t="s">
        <v>105</v>
      </c>
      <c r="E6" s="199" t="s">
        <v>106</v>
      </c>
      <c r="F6" s="199" t="s">
        <v>107</v>
      </c>
      <c r="G6" s="199" t="s">
        <v>108</v>
      </c>
      <c r="H6" s="199" t="s">
        <v>109</v>
      </c>
      <c r="I6" s="199" t="s">
        <v>110</v>
      </c>
      <c r="J6" s="199" t="s">
        <v>111</v>
      </c>
      <c r="K6" s="207" t="s">
        <v>31</v>
      </c>
      <c r="L6" s="209" t="s">
        <v>112</v>
      </c>
      <c r="M6" s="199" t="s">
        <v>113</v>
      </c>
      <c r="N6" s="199" t="s">
        <v>114</v>
      </c>
      <c r="O6" s="199" t="s">
        <v>115</v>
      </c>
      <c r="P6" s="199" t="s">
        <v>116</v>
      </c>
      <c r="Q6" s="199" t="s">
        <v>117</v>
      </c>
      <c r="R6" s="199" t="s">
        <v>118</v>
      </c>
      <c r="S6" s="199" t="s">
        <v>119</v>
      </c>
      <c r="T6" s="207" t="s">
        <v>120</v>
      </c>
    </row>
    <row r="7" spans="1:32" ht="12" customHeight="1" thickBot="1" x14ac:dyDescent="0.25">
      <c r="A7" s="9"/>
      <c r="B7" s="214"/>
      <c r="C7" s="200"/>
      <c r="D7" s="200"/>
      <c r="E7" s="200"/>
      <c r="F7" s="200"/>
      <c r="G7" s="200"/>
      <c r="H7" s="200"/>
      <c r="I7" s="200"/>
      <c r="J7" s="200"/>
      <c r="K7" s="208"/>
      <c r="L7" s="210"/>
      <c r="M7" s="200"/>
      <c r="N7" s="200"/>
      <c r="O7" s="200"/>
      <c r="P7" s="200"/>
      <c r="Q7" s="200"/>
      <c r="R7" s="200"/>
      <c r="S7" s="200"/>
      <c r="T7" s="208"/>
    </row>
    <row r="8" spans="1:32" ht="12.75" x14ac:dyDescent="0.2">
      <c r="A8" s="113" t="s">
        <v>152</v>
      </c>
      <c r="B8" s="114">
        <v>2000</v>
      </c>
      <c r="C8" s="115">
        <v>48.199921875000001</v>
      </c>
      <c r="D8" s="115">
        <v>47.577115384615389</v>
      </c>
      <c r="E8" s="115">
        <v>45.818602941176479</v>
      </c>
      <c r="F8" s="115">
        <v>45.266413043478273</v>
      </c>
      <c r="G8" s="115">
        <v>44.730000000000011</v>
      </c>
      <c r="H8" s="115">
        <v>44.2086971830986</v>
      </c>
      <c r="I8" s="115">
        <v>43.701875000000008</v>
      </c>
      <c r="J8" s="115">
        <v>43.208938356164388</v>
      </c>
      <c r="K8" s="117">
        <v>42.262500000000003</v>
      </c>
      <c r="L8" s="140">
        <v>11928.3609375</v>
      </c>
      <c r="M8" s="141">
        <v>11778.092307692306</v>
      </c>
      <c r="N8" s="141">
        <v>11353.804411764708</v>
      </c>
      <c r="O8" s="141">
        <v>11220.573913043479</v>
      </c>
      <c r="P8" s="141">
        <v>11091.15</v>
      </c>
      <c r="Q8" s="141">
        <v>10965.371830985918</v>
      </c>
      <c r="R8" s="141">
        <v>10843.0875</v>
      </c>
      <c r="S8" s="141">
        <v>10724.153424657536</v>
      </c>
      <c r="T8" s="142">
        <v>10495.800000000001</v>
      </c>
      <c r="U8" s="129"/>
      <c r="V8" s="50"/>
    </row>
    <row r="9" spans="1:32" ht="12.75" x14ac:dyDescent="0.2">
      <c r="A9" s="80" t="s">
        <v>157</v>
      </c>
      <c r="B9" s="78">
        <v>1200</v>
      </c>
      <c r="C9" s="72">
        <v>34.5</v>
      </c>
      <c r="D9" s="72">
        <v>34</v>
      </c>
      <c r="E9" s="72">
        <v>33.5</v>
      </c>
      <c r="F9" s="72">
        <v>33.1</v>
      </c>
      <c r="G9" s="72">
        <v>33</v>
      </c>
      <c r="H9" s="72">
        <v>32.799999999999997</v>
      </c>
      <c r="I9" s="72">
        <v>32.5</v>
      </c>
      <c r="J9" s="72">
        <v>32.1</v>
      </c>
      <c r="K9" s="118">
        <v>31.5</v>
      </c>
      <c r="L9" s="133">
        <v>9660</v>
      </c>
      <c r="M9" s="134">
        <v>9520</v>
      </c>
      <c r="N9" s="134">
        <v>9380</v>
      </c>
      <c r="O9" s="134">
        <v>9268</v>
      </c>
      <c r="P9" s="134">
        <v>9240</v>
      </c>
      <c r="Q9" s="134">
        <v>9184</v>
      </c>
      <c r="R9" s="134">
        <v>9100</v>
      </c>
      <c r="S9" s="134">
        <v>8988</v>
      </c>
      <c r="T9" s="135">
        <v>8820</v>
      </c>
      <c r="U9" s="129"/>
      <c r="V9" s="50"/>
    </row>
    <row r="10" spans="1:32" ht="12.75" x14ac:dyDescent="0.2">
      <c r="A10" s="81" t="s">
        <v>2</v>
      </c>
      <c r="B10" s="76">
        <v>1000</v>
      </c>
      <c r="C10" s="5">
        <v>14.883492070796313</v>
      </c>
      <c r="D10" s="5">
        <v>14.712043472213345</v>
      </c>
      <c r="E10" s="5">
        <v>14.426834228810179</v>
      </c>
      <c r="F10" s="5">
        <v>14.117857548456751</v>
      </c>
      <c r="G10" s="5">
        <v>13.942947672648003</v>
      </c>
      <c r="H10" s="5">
        <v>13.764712500000003</v>
      </c>
      <c r="I10" s="5">
        <v>13.473652500000002</v>
      </c>
      <c r="J10" s="5">
        <v>13.328122500000003</v>
      </c>
      <c r="K10" s="119">
        <v>13.218975000000002</v>
      </c>
      <c r="L10" s="143">
        <v>4167.3777798229676</v>
      </c>
      <c r="M10" s="144">
        <v>4119.372172219737</v>
      </c>
      <c r="N10" s="144">
        <v>4039.5135840668499</v>
      </c>
      <c r="O10" s="144">
        <v>3953.0001135678904</v>
      </c>
      <c r="P10" s="144">
        <v>3904.0253483414408</v>
      </c>
      <c r="Q10" s="144">
        <v>3854.1195000000012</v>
      </c>
      <c r="R10" s="144">
        <v>3772.6227000000003</v>
      </c>
      <c r="S10" s="144">
        <v>3731.8743000000009</v>
      </c>
      <c r="T10" s="145">
        <v>3701.3130000000006</v>
      </c>
      <c r="U10" s="129"/>
      <c r="V10" s="50"/>
    </row>
    <row r="11" spans="1:32" ht="12.75" x14ac:dyDescent="0.2">
      <c r="A11" s="80" t="s">
        <v>3</v>
      </c>
      <c r="B11" s="78">
        <v>650</v>
      </c>
      <c r="C11" s="72">
        <v>16.304550608828436</v>
      </c>
      <c r="D11" s="72">
        <v>16.05069494745047</v>
      </c>
      <c r="E11" s="72">
        <v>15.659850102950864</v>
      </c>
      <c r="F11" s="72">
        <v>15.341287500000002</v>
      </c>
      <c r="G11" s="72">
        <v>15.266425424494166</v>
      </c>
      <c r="H11" s="72">
        <v>14.837141054033879</v>
      </c>
      <c r="I11" s="72">
        <v>14.540398232953198</v>
      </c>
      <c r="J11" s="72">
        <v>14.249590268294133</v>
      </c>
      <c r="K11" s="118">
        <v>13.964598462928249</v>
      </c>
      <c r="L11" s="133">
        <v>4565.274170471962</v>
      </c>
      <c r="M11" s="134">
        <v>4494.1945852861318</v>
      </c>
      <c r="N11" s="134">
        <v>4384.7580288262416</v>
      </c>
      <c r="O11" s="134">
        <v>4295.5605000000005</v>
      </c>
      <c r="P11" s="134">
        <v>4274.5991188583666</v>
      </c>
      <c r="Q11" s="134">
        <v>4154.3994951294862</v>
      </c>
      <c r="R11" s="134">
        <v>4071.3115052268954</v>
      </c>
      <c r="S11" s="134">
        <v>3989.8852751223571</v>
      </c>
      <c r="T11" s="135">
        <v>3910.0875696199096</v>
      </c>
      <c r="U11" s="129"/>
      <c r="V11" s="50"/>
    </row>
    <row r="12" spans="1:32" ht="12.75" x14ac:dyDescent="0.2">
      <c r="A12" s="81" t="s">
        <v>167</v>
      </c>
      <c r="B12" s="76">
        <v>1200</v>
      </c>
      <c r="C12" s="5">
        <v>30.4375</v>
      </c>
      <c r="D12" s="5">
        <v>30.076923076923077</v>
      </c>
      <c r="E12" s="5">
        <v>29.058823529411768</v>
      </c>
      <c r="F12" s="5">
        <v>28.739130434782609</v>
      </c>
      <c r="G12" s="5">
        <v>28.428571428571431</v>
      </c>
      <c r="H12" s="5">
        <v>28.126760563380284</v>
      </c>
      <c r="I12" s="5">
        <v>27.833333333333336</v>
      </c>
      <c r="J12" s="5">
        <v>27.547945205479454</v>
      </c>
      <c r="K12" s="119">
        <v>27</v>
      </c>
      <c r="L12" s="143">
        <v>7350.625</v>
      </c>
      <c r="M12" s="144">
        <v>7267.6923076923076</v>
      </c>
      <c r="N12" s="144">
        <v>7033.5294117647063</v>
      </c>
      <c r="O12" s="144">
        <v>6960</v>
      </c>
      <c r="P12" s="144">
        <v>6888.5714285714284</v>
      </c>
      <c r="Q12" s="144">
        <v>6819.1549295774648</v>
      </c>
      <c r="R12" s="144">
        <v>6751.666666666667</v>
      </c>
      <c r="S12" s="144">
        <v>6686.0273972602745</v>
      </c>
      <c r="T12" s="145">
        <v>6560</v>
      </c>
      <c r="U12" s="129"/>
      <c r="V12" s="50"/>
    </row>
    <row r="13" spans="1:32" ht="12.75" x14ac:dyDescent="0.2">
      <c r="A13" s="80" t="s">
        <v>153</v>
      </c>
      <c r="B13" s="78">
        <v>2500</v>
      </c>
      <c r="C13" s="72">
        <v>49.061250000000001</v>
      </c>
      <c r="D13" s="72">
        <v>48.425192307692306</v>
      </c>
      <c r="E13" s="72">
        <v>46.629264705882363</v>
      </c>
      <c r="F13" s="72">
        <v>46.065326086956532</v>
      </c>
      <c r="G13" s="72">
        <v>45.517500000000005</v>
      </c>
      <c r="H13" s="72">
        <v>44.985105633802824</v>
      </c>
      <c r="I13" s="72">
        <v>44.467500000000001</v>
      </c>
      <c r="J13" s="72">
        <v>43.964075342465762</v>
      </c>
      <c r="K13" s="118">
        <v>42.997500000000002</v>
      </c>
      <c r="L13" s="133">
        <v>10429.65</v>
      </c>
      <c r="M13" s="134">
        <v>10302.438461538462</v>
      </c>
      <c r="N13" s="134">
        <v>9943.2529411764735</v>
      </c>
      <c r="O13" s="134">
        <v>9830.4652173913055</v>
      </c>
      <c r="P13" s="134">
        <v>9720.9000000000015</v>
      </c>
      <c r="Q13" s="134">
        <v>9614.4211267605642</v>
      </c>
      <c r="R13" s="134">
        <v>9510.9000000000015</v>
      </c>
      <c r="S13" s="134">
        <v>9410.2150684931512</v>
      </c>
      <c r="T13" s="135">
        <v>9216.9</v>
      </c>
      <c r="U13" s="129"/>
      <c r="V13" s="50"/>
    </row>
    <row r="14" spans="1:32" ht="12.75" x14ac:dyDescent="0.2">
      <c r="A14" s="81" t="s">
        <v>4</v>
      </c>
      <c r="B14" s="76">
        <v>750</v>
      </c>
      <c r="C14" s="5">
        <v>21.470085000000001</v>
      </c>
      <c r="D14" s="5">
        <v>21.352117500000002</v>
      </c>
      <c r="E14" s="5">
        <v>21.234150000000003</v>
      </c>
      <c r="F14" s="5">
        <v>21.116182500000001</v>
      </c>
      <c r="G14" s="5">
        <v>20.998215000000005</v>
      </c>
      <c r="H14" s="5">
        <v>20.880247500000003</v>
      </c>
      <c r="I14" s="5">
        <v>20.644312500000005</v>
      </c>
      <c r="J14" s="5">
        <v>20.054475000000004</v>
      </c>
      <c r="K14" s="119">
        <v>20.054475000000004</v>
      </c>
      <c r="L14" s="143">
        <v>6011.6238000000003</v>
      </c>
      <c r="M14" s="144">
        <v>5978.5929000000006</v>
      </c>
      <c r="N14" s="144">
        <v>5945.5620000000008</v>
      </c>
      <c r="O14" s="144">
        <v>5912.5311000000002</v>
      </c>
      <c r="P14" s="144">
        <v>5879.5002000000013</v>
      </c>
      <c r="Q14" s="144">
        <v>5846.4693000000007</v>
      </c>
      <c r="R14" s="144">
        <v>5780.4075000000012</v>
      </c>
      <c r="S14" s="144">
        <v>5615.2530000000006</v>
      </c>
      <c r="T14" s="145">
        <v>5615.2530000000006</v>
      </c>
      <c r="U14" s="129"/>
      <c r="V14" s="50"/>
    </row>
    <row r="15" spans="1:32" ht="12.75" x14ac:dyDescent="0.2">
      <c r="A15" s="80" t="s">
        <v>181</v>
      </c>
      <c r="B15" s="78">
        <v>3000</v>
      </c>
      <c r="C15" s="72">
        <v>56.296406250000004</v>
      </c>
      <c r="D15" s="72">
        <v>55.633846153846157</v>
      </c>
      <c r="E15" s="72">
        <v>53.76308823529412</v>
      </c>
      <c r="F15" s="72">
        <v>53.175652173913051</v>
      </c>
      <c r="G15" s="72">
        <v>52.605000000000004</v>
      </c>
      <c r="H15" s="72">
        <v>52.050422535211275</v>
      </c>
      <c r="I15" s="72">
        <v>51.511250000000004</v>
      </c>
      <c r="J15" s="72">
        <v>50.986849315068497</v>
      </c>
      <c r="K15" s="118">
        <v>49.980000000000004</v>
      </c>
      <c r="L15" s="133">
        <v>14901.665625000001</v>
      </c>
      <c r="M15" s="134">
        <v>14729.400000000001</v>
      </c>
      <c r="N15" s="134">
        <v>14243.002941176474</v>
      </c>
      <c r="O15" s="134">
        <v>14090.269565217393</v>
      </c>
      <c r="P15" s="134">
        <v>13941.900000000003</v>
      </c>
      <c r="Q15" s="134">
        <v>13797.709859154931</v>
      </c>
      <c r="R15" s="134">
        <v>13657.525</v>
      </c>
      <c r="S15" s="134">
        <v>13521.180821917809</v>
      </c>
      <c r="T15" s="135">
        <v>13259.400000000001</v>
      </c>
      <c r="U15" s="129"/>
      <c r="V15" s="50"/>
    </row>
    <row r="16" spans="1:32" ht="12.75" x14ac:dyDescent="0.2">
      <c r="A16" s="81" t="s">
        <v>154</v>
      </c>
      <c r="B16" s="76">
        <v>2000</v>
      </c>
      <c r="C16" s="5">
        <v>46.477265625000001</v>
      </c>
      <c r="D16" s="5">
        <v>45.880961538461541</v>
      </c>
      <c r="E16" s="5">
        <v>44.197279411764718</v>
      </c>
      <c r="F16" s="5">
        <v>43.668586956521743</v>
      </c>
      <c r="G16" s="5">
        <v>43.155000000000001</v>
      </c>
      <c r="H16" s="5">
        <v>42.655880281690145</v>
      </c>
      <c r="I16" s="5">
        <v>42.170625000000001</v>
      </c>
      <c r="J16" s="5">
        <v>41.698664383561649</v>
      </c>
      <c r="K16" s="119">
        <v>40.792500000000004</v>
      </c>
      <c r="L16" s="143">
        <v>11446.0171875</v>
      </c>
      <c r="M16" s="144">
        <v>11303.16923076923</v>
      </c>
      <c r="N16" s="144">
        <v>10899.833823529412</v>
      </c>
      <c r="O16" s="144">
        <v>10773.182608695653</v>
      </c>
      <c r="P16" s="144">
        <v>10650.15</v>
      </c>
      <c r="Q16" s="144">
        <v>10530.583098591549</v>
      </c>
      <c r="R16" s="144">
        <v>10414.337500000001</v>
      </c>
      <c r="S16" s="144">
        <v>10301.276712328769</v>
      </c>
      <c r="T16" s="145">
        <v>10084.200000000003</v>
      </c>
      <c r="U16" s="129"/>
      <c r="V16" s="50"/>
    </row>
    <row r="17" spans="1:30" ht="12.75" x14ac:dyDescent="0.2">
      <c r="A17" s="80" t="s">
        <v>155</v>
      </c>
      <c r="B17" s="78">
        <v>3000</v>
      </c>
      <c r="C17" s="72">
        <v>62.040681818181831</v>
      </c>
      <c r="D17" s="72">
        <v>60.134605263157894</v>
      </c>
      <c r="E17" s="72">
        <v>58.357754237288141</v>
      </c>
      <c r="F17" s="72">
        <v>57.513750000000009</v>
      </c>
      <c r="G17" s="72">
        <v>56.697418032786892</v>
      </c>
      <c r="H17" s="72">
        <v>55.907419354838716</v>
      </c>
      <c r="I17" s="72">
        <v>55.142500000000005</v>
      </c>
      <c r="J17" s="72">
        <v>54.401484375000003</v>
      </c>
      <c r="K17" s="118">
        <v>52.311156716417919</v>
      </c>
      <c r="L17" s="133">
        <v>13874.962500000001</v>
      </c>
      <c r="M17" s="134">
        <v>13694.746153846154</v>
      </c>
      <c r="N17" s="134">
        <v>13185.900000000003</v>
      </c>
      <c r="O17" s="134">
        <v>13026.117391304349</v>
      </c>
      <c r="P17" s="134">
        <v>12870.900000000003</v>
      </c>
      <c r="Q17" s="134">
        <v>12720.054929577467</v>
      </c>
      <c r="R17" s="134">
        <v>12573.400000000001</v>
      </c>
      <c r="S17" s="134">
        <v>12430.763013698632</v>
      </c>
      <c r="T17" s="135">
        <v>12156.9</v>
      </c>
      <c r="U17" s="129"/>
      <c r="V17" s="50"/>
    </row>
    <row r="18" spans="1:30" ht="12.75" x14ac:dyDescent="0.2">
      <c r="A18" s="81" t="s">
        <v>189</v>
      </c>
      <c r="B18" s="76">
        <v>1000</v>
      </c>
      <c r="C18" s="5">
        <v>28.192500000000003</v>
      </c>
      <c r="D18" s="5">
        <v>28.047287234042553</v>
      </c>
      <c r="E18" s="5">
        <v>27.904119718309865</v>
      </c>
      <c r="F18" s="5">
        <v>27.623750000000005</v>
      </c>
      <c r="G18" s="5">
        <v>27.351061643835621</v>
      </c>
      <c r="H18" s="5">
        <v>27.085743243243247</v>
      </c>
      <c r="I18" s="5">
        <v>26.827500000000001</v>
      </c>
      <c r="J18" s="5">
        <v>26.331136363636364</v>
      </c>
      <c r="K18" s="119">
        <v>25.633125000000003</v>
      </c>
      <c r="L18" s="143">
        <v>7372.7181818181825</v>
      </c>
      <c r="M18" s="144">
        <v>7189.8473684210521</v>
      </c>
      <c r="N18" s="144">
        <v>7019.3745762711869</v>
      </c>
      <c r="O18" s="144">
        <v>6938.4000000000015</v>
      </c>
      <c r="P18" s="144">
        <v>6860.0803278688536</v>
      </c>
      <c r="Q18" s="144">
        <v>6784.2870967741947</v>
      </c>
      <c r="R18" s="144">
        <v>6710.9000000000005</v>
      </c>
      <c r="S18" s="144">
        <v>6639.8062500000005</v>
      </c>
      <c r="T18" s="145">
        <v>6439.2582089552243</v>
      </c>
      <c r="U18" s="129"/>
      <c r="V18" s="50"/>
    </row>
    <row r="19" spans="1:30" ht="12.75" x14ac:dyDescent="0.2">
      <c r="A19" s="80" t="s">
        <v>6</v>
      </c>
      <c r="B19" s="78">
        <v>650</v>
      </c>
      <c r="C19" s="72">
        <v>14.408685723965004</v>
      </c>
      <c r="D19" s="72">
        <v>14.159902661105178</v>
      </c>
      <c r="E19" s="72">
        <v>13.61141249420143</v>
      </c>
      <c r="F19" s="72">
        <v>13.451602500000002</v>
      </c>
      <c r="G19" s="72">
        <v>13.405297500000001</v>
      </c>
      <c r="H19" s="72">
        <v>13.25480625</v>
      </c>
      <c r="I19" s="72">
        <v>13.162196250000001</v>
      </c>
      <c r="J19" s="72">
        <v>12.965400000000001</v>
      </c>
      <c r="K19" s="118">
        <v>12.8496375</v>
      </c>
      <c r="L19" s="133">
        <v>4034.4320027102012</v>
      </c>
      <c r="M19" s="134">
        <v>3964.7727451094497</v>
      </c>
      <c r="N19" s="134">
        <v>3811.1954983764003</v>
      </c>
      <c r="O19" s="134">
        <v>3766.4487000000004</v>
      </c>
      <c r="P19" s="134">
        <v>3753.4833000000003</v>
      </c>
      <c r="Q19" s="134">
        <v>3711.34575</v>
      </c>
      <c r="R19" s="134">
        <v>3685.4149500000003</v>
      </c>
      <c r="S19" s="134">
        <v>3630.3120000000004</v>
      </c>
      <c r="T19" s="135">
        <v>3597.8985000000002</v>
      </c>
      <c r="U19" s="129"/>
      <c r="V19" s="50"/>
    </row>
    <row r="20" spans="1:30" ht="12.75" x14ac:dyDescent="0.2">
      <c r="A20" s="81" t="s">
        <v>158</v>
      </c>
      <c r="B20" s="76">
        <v>1200</v>
      </c>
      <c r="C20" s="5">
        <v>30.284296875000003</v>
      </c>
      <c r="D20" s="5">
        <v>30.021923076923077</v>
      </c>
      <c r="E20" s="5">
        <v>29.281102941176474</v>
      </c>
      <c r="F20" s="5">
        <v>29.048478260869569</v>
      </c>
      <c r="G20" s="5">
        <v>28.822500000000005</v>
      </c>
      <c r="H20" s="5">
        <v>28.602887323943666</v>
      </c>
      <c r="I20" s="5">
        <v>28.389375000000001</v>
      </c>
      <c r="J20" s="5">
        <v>28.181712328767123</v>
      </c>
      <c r="K20" s="119">
        <v>27.783000000000005</v>
      </c>
      <c r="L20" s="143">
        <v>7967.9742187500005</v>
      </c>
      <c r="M20" s="144">
        <v>7902.3807692307701</v>
      </c>
      <c r="N20" s="144">
        <v>7717.1757352941186</v>
      </c>
      <c r="O20" s="144">
        <v>7659.0195652173916</v>
      </c>
      <c r="P20" s="144">
        <v>7602.5250000000015</v>
      </c>
      <c r="Q20" s="144">
        <v>7547.6218309859169</v>
      </c>
      <c r="R20" s="144">
        <v>7494.2437500000005</v>
      </c>
      <c r="S20" s="144">
        <v>7442.3280821917815</v>
      </c>
      <c r="T20" s="145">
        <v>7342.6500000000005</v>
      </c>
      <c r="U20" s="129"/>
      <c r="V20" s="50"/>
    </row>
    <row r="21" spans="1:30" ht="12.75" x14ac:dyDescent="0.2">
      <c r="A21" s="80" t="s">
        <v>7</v>
      </c>
      <c r="B21" s="78">
        <v>700</v>
      </c>
      <c r="C21" s="72">
        <v>18.194729557565942</v>
      </c>
      <c r="D21" s="72">
        <v>17.80832602263207</v>
      </c>
      <c r="E21" s="72">
        <v>17.239975192122536</v>
      </c>
      <c r="F21" s="72">
        <v>16.671624361613006</v>
      </c>
      <c r="G21" s="72">
        <v>16.581588586482781</v>
      </c>
      <c r="H21" s="72">
        <v>16.105149276418686</v>
      </c>
      <c r="I21" s="72">
        <v>15.783046290890312</v>
      </c>
      <c r="J21" s="72">
        <v>15.467385365072507</v>
      </c>
      <c r="K21" s="118">
        <v>15.158037657771052</v>
      </c>
      <c r="L21" s="133">
        <v>5094.5242761184636</v>
      </c>
      <c r="M21" s="134">
        <v>4986.3312863369792</v>
      </c>
      <c r="N21" s="134">
        <v>4827.1930537943099</v>
      </c>
      <c r="O21" s="134">
        <v>4668.0548212516414</v>
      </c>
      <c r="P21" s="134">
        <v>4642.8448042151786</v>
      </c>
      <c r="Q21" s="134">
        <v>4509.4417973972322</v>
      </c>
      <c r="R21" s="134">
        <v>4419.2529614492869</v>
      </c>
      <c r="S21" s="134">
        <v>4330.8679022203023</v>
      </c>
      <c r="T21" s="135">
        <v>4244.2505441758949</v>
      </c>
      <c r="U21" s="129"/>
      <c r="V21" s="50"/>
    </row>
    <row r="22" spans="1:30" ht="12.75" x14ac:dyDescent="0.2">
      <c r="A22" s="81" t="s">
        <v>156</v>
      </c>
      <c r="B22" s="76">
        <v>2000</v>
      </c>
      <c r="C22" s="5">
        <v>37.002656250000001</v>
      </c>
      <c r="D22" s="5">
        <v>36.552115384615384</v>
      </c>
      <c r="E22" s="5">
        <v>35.28</v>
      </c>
      <c r="F22" s="5">
        <v>34.880543478260876</v>
      </c>
      <c r="G22" s="5">
        <v>34.4925</v>
      </c>
      <c r="H22" s="5">
        <v>34.115387323943665</v>
      </c>
      <c r="I22" s="5">
        <v>33.748750000000001</v>
      </c>
      <c r="J22" s="5">
        <v>33.392157534246579</v>
      </c>
      <c r="K22" s="119">
        <v>32.707500000000003</v>
      </c>
      <c r="L22" s="143">
        <v>8706.9937499999996</v>
      </c>
      <c r="M22" s="144">
        <v>8606.2846153846167</v>
      </c>
      <c r="N22" s="144">
        <v>8321.9294117647078</v>
      </c>
      <c r="O22" s="144">
        <v>8232.6391304347835</v>
      </c>
      <c r="P22" s="144">
        <v>8145.9000000000015</v>
      </c>
      <c r="Q22" s="144">
        <v>8061.6042253521136</v>
      </c>
      <c r="R22" s="144">
        <v>7979.6500000000015</v>
      </c>
      <c r="S22" s="144">
        <v>7899.9410958904118</v>
      </c>
      <c r="T22" s="145">
        <v>7746.9000000000015</v>
      </c>
      <c r="U22" s="129"/>
      <c r="V22" s="50"/>
    </row>
    <row r="23" spans="1:30" ht="12.75" x14ac:dyDescent="0.2">
      <c r="A23" s="80" t="s">
        <v>159</v>
      </c>
      <c r="B23" s="78">
        <v>1200</v>
      </c>
      <c r="C23" s="72">
        <v>26.666718750000001</v>
      </c>
      <c r="D23" s="72">
        <v>26.460000000000004</v>
      </c>
      <c r="E23" s="72">
        <v>25.876323529411767</v>
      </c>
      <c r="F23" s="72">
        <v>25.693043478260872</v>
      </c>
      <c r="G23" s="72">
        <v>25.515000000000004</v>
      </c>
      <c r="H23" s="72">
        <v>25.341971830985916</v>
      </c>
      <c r="I23" s="72">
        <v>25.173750000000005</v>
      </c>
      <c r="J23" s="72">
        <v>25.010136986301372</v>
      </c>
      <c r="K23" s="118">
        <v>24.696000000000002</v>
      </c>
      <c r="L23" s="133">
        <v>7063.5796875000005</v>
      </c>
      <c r="M23" s="134">
        <v>7011.9000000000005</v>
      </c>
      <c r="N23" s="134">
        <v>6865.980882352942</v>
      </c>
      <c r="O23" s="134">
        <v>6820.1608695652185</v>
      </c>
      <c r="P23" s="134">
        <v>6775.6500000000015</v>
      </c>
      <c r="Q23" s="134">
        <v>6732.3929577464805</v>
      </c>
      <c r="R23" s="134">
        <v>6690.3375000000015</v>
      </c>
      <c r="S23" s="134">
        <v>6649.4342465753434</v>
      </c>
      <c r="T23" s="135">
        <v>6570.9000000000005</v>
      </c>
      <c r="U23" s="129"/>
      <c r="V23" s="50"/>
    </row>
    <row r="24" spans="1:30" ht="12.75" x14ac:dyDescent="0.2">
      <c r="A24" s="81" t="s">
        <v>8</v>
      </c>
      <c r="B24" s="76">
        <v>500</v>
      </c>
      <c r="C24" s="5">
        <v>8</v>
      </c>
      <c r="D24" s="5">
        <v>8</v>
      </c>
      <c r="E24" s="5">
        <v>8</v>
      </c>
      <c r="F24" s="5">
        <v>8</v>
      </c>
      <c r="G24" s="5">
        <v>8</v>
      </c>
      <c r="H24" s="5">
        <v>8</v>
      </c>
      <c r="I24" s="5">
        <v>8</v>
      </c>
      <c r="J24" s="5">
        <v>8</v>
      </c>
      <c r="K24" s="119">
        <v>8</v>
      </c>
      <c r="L24" s="143">
        <v>2240</v>
      </c>
      <c r="M24" s="144">
        <v>2240</v>
      </c>
      <c r="N24" s="144">
        <v>2240</v>
      </c>
      <c r="O24" s="144">
        <v>2240</v>
      </c>
      <c r="P24" s="144">
        <v>2240</v>
      </c>
      <c r="Q24" s="144">
        <v>2240</v>
      </c>
      <c r="R24" s="144">
        <v>2240</v>
      </c>
      <c r="S24" s="144">
        <v>2240</v>
      </c>
      <c r="T24" s="145">
        <v>2240</v>
      </c>
      <c r="U24" s="129"/>
      <c r="V24" s="50"/>
    </row>
    <row r="25" spans="1:30" ht="12.75" x14ac:dyDescent="0.2">
      <c r="A25" s="80" t="s">
        <v>9</v>
      </c>
      <c r="B25" s="78">
        <v>800</v>
      </c>
      <c r="C25" s="72">
        <v>19.990058402699031</v>
      </c>
      <c r="D25" s="72">
        <v>19.934389885628232</v>
      </c>
      <c r="E25" s="72">
        <v>19.695060000000005</v>
      </c>
      <c r="F25" s="72">
        <v>19.65752335943894</v>
      </c>
      <c r="G25" s="72">
        <v>19.380656833249663</v>
      </c>
      <c r="H25" s="72">
        <v>19.781301463683505</v>
      </c>
      <c r="I25" s="72">
        <v>19.385675434409833</v>
      </c>
      <c r="J25" s="72">
        <v>18.997961925721633</v>
      </c>
      <c r="K25" s="118">
        <v>18.618002687207202</v>
      </c>
      <c r="L25" s="133">
        <v>5597.2163527557286</v>
      </c>
      <c r="M25" s="134">
        <v>5581.6291679759051</v>
      </c>
      <c r="N25" s="134">
        <v>5514.6168000000016</v>
      </c>
      <c r="O25" s="134">
        <v>5504.1065406429034</v>
      </c>
      <c r="P25" s="134">
        <v>5426.5839133099053</v>
      </c>
      <c r="Q25" s="134">
        <v>5538.7644098313813</v>
      </c>
      <c r="R25" s="134">
        <v>5427.9891216347532</v>
      </c>
      <c r="S25" s="134">
        <v>5319.4293392020572</v>
      </c>
      <c r="T25" s="135">
        <v>5213.0407524180164</v>
      </c>
      <c r="U25" s="129"/>
      <c r="V25" s="50"/>
    </row>
    <row r="26" spans="1:30" ht="12.75" x14ac:dyDescent="0.2">
      <c r="A26" s="81" t="s">
        <v>10</v>
      </c>
      <c r="B26" s="76">
        <v>700</v>
      </c>
      <c r="C26" s="5">
        <v>19.764432216086288</v>
      </c>
      <c r="D26" s="5">
        <v>19.413667842141457</v>
      </c>
      <c r="E26" s="5">
        <v>19.126974979226802</v>
      </c>
      <c r="F26" s="5">
        <v>18.744435479642267</v>
      </c>
      <c r="G26" s="5">
        <v>18.485507250000005</v>
      </c>
      <c r="H26" s="5">
        <v>18.332149500000003</v>
      </c>
      <c r="I26" s="5">
        <v>18.060824250000003</v>
      </c>
      <c r="J26" s="5">
        <v>17.931059999999999</v>
      </c>
      <c r="K26" s="119">
        <v>17.824889250000002</v>
      </c>
      <c r="L26" s="143">
        <v>5534.0410205041608</v>
      </c>
      <c r="M26" s="144">
        <v>5435.8269957996081</v>
      </c>
      <c r="N26" s="144">
        <v>5355.5529941835048</v>
      </c>
      <c r="O26" s="144">
        <v>5248.4419342998344</v>
      </c>
      <c r="P26" s="144">
        <v>5175.9420300000011</v>
      </c>
      <c r="Q26" s="144">
        <v>5133.0018600000012</v>
      </c>
      <c r="R26" s="144">
        <v>5057.0307900000007</v>
      </c>
      <c r="S26" s="144">
        <v>5020.6967999999997</v>
      </c>
      <c r="T26" s="145">
        <v>4990.9689900000003</v>
      </c>
      <c r="U26" s="129"/>
      <c r="V26" s="50"/>
    </row>
    <row r="27" spans="1:30" ht="12.75" x14ac:dyDescent="0.2">
      <c r="A27" s="80" t="s">
        <v>175</v>
      </c>
      <c r="B27" s="78">
        <v>1000</v>
      </c>
      <c r="C27" s="72">
        <v>26.582010000000004</v>
      </c>
      <c r="D27" s="72">
        <v>26.435955000000003</v>
      </c>
      <c r="E27" s="72">
        <v>26.289900000000006</v>
      </c>
      <c r="F27" s="72">
        <v>26.143844999999999</v>
      </c>
      <c r="G27" s="72">
        <v>25.997790000000006</v>
      </c>
      <c r="H27" s="72">
        <v>25.851735000000001</v>
      </c>
      <c r="I27" s="72">
        <v>25.559625000000004</v>
      </c>
      <c r="J27" s="72">
        <v>24.829350000000002</v>
      </c>
      <c r="K27" s="118">
        <v>24.829350000000002</v>
      </c>
      <c r="L27" s="133">
        <v>7442.9628000000012</v>
      </c>
      <c r="M27" s="134">
        <v>7402.0674000000008</v>
      </c>
      <c r="N27" s="134">
        <v>7361.1720000000005</v>
      </c>
      <c r="O27" s="134">
        <v>7320.2765999999992</v>
      </c>
      <c r="P27" s="134">
        <v>7279.3812000000016</v>
      </c>
      <c r="Q27" s="134">
        <v>7238.4858000000004</v>
      </c>
      <c r="R27" s="134">
        <v>7156.6950000000006</v>
      </c>
      <c r="S27" s="134">
        <v>6952.2180000000008</v>
      </c>
      <c r="T27" s="135">
        <v>6952.2180000000008</v>
      </c>
      <c r="U27" s="129"/>
      <c r="V27" s="50"/>
    </row>
    <row r="28" spans="1:30" ht="13.5" thickBot="1" x14ac:dyDescent="0.25">
      <c r="A28" s="104" t="s">
        <v>188</v>
      </c>
      <c r="B28" s="178">
        <v>6000</v>
      </c>
      <c r="C28" s="103">
        <v>110.70937500000001</v>
      </c>
      <c r="D28" s="103">
        <v>109.11923076923077</v>
      </c>
      <c r="E28" s="103">
        <v>104.62941176470589</v>
      </c>
      <c r="F28" s="103">
        <v>103.21956521739132</v>
      </c>
      <c r="G28" s="103">
        <v>101.85000000000001</v>
      </c>
      <c r="H28" s="103">
        <v>100.51901408450705</v>
      </c>
      <c r="I28" s="103">
        <v>99.225000000000009</v>
      </c>
      <c r="J28" s="103">
        <v>98.97</v>
      </c>
      <c r="K28" s="168">
        <v>97.55</v>
      </c>
      <c r="L28" s="146">
        <v>22141.875</v>
      </c>
      <c r="M28" s="147">
        <v>21823.846153846152</v>
      </c>
      <c r="N28" s="147">
        <v>20925.882352941178</v>
      </c>
      <c r="O28" s="147">
        <v>20643.913043478264</v>
      </c>
      <c r="P28" s="147">
        <v>20370</v>
      </c>
      <c r="Q28" s="147">
        <v>20103.802816901411</v>
      </c>
      <c r="R28" s="147">
        <v>19845</v>
      </c>
      <c r="S28" s="147">
        <v>19794</v>
      </c>
      <c r="T28" s="148">
        <v>19510</v>
      </c>
      <c r="U28" s="129"/>
      <c r="V28" s="50"/>
    </row>
    <row r="29" spans="1:30" ht="23.1" customHeight="1" thickBot="1" x14ac:dyDescent="0.25">
      <c r="A29" s="6" t="str">
        <f>Москва!A29</f>
        <v>Тарифы с учетом доставки до адреса:</v>
      </c>
      <c r="B29" s="7"/>
      <c r="C29" s="8"/>
      <c r="D29" s="8"/>
      <c r="E29" s="8"/>
      <c r="F29" s="8"/>
      <c r="G29" s="8"/>
      <c r="H29" s="8"/>
      <c r="I29" s="8"/>
      <c r="J29" s="8"/>
      <c r="K29" s="8"/>
      <c r="L29" s="139"/>
      <c r="M29" s="139"/>
      <c r="N29" s="139"/>
      <c r="O29" s="139"/>
      <c r="P29" s="139"/>
      <c r="Q29" s="139"/>
      <c r="R29" s="139"/>
      <c r="S29" s="139"/>
      <c r="T29" s="139"/>
      <c r="U29" s="129"/>
      <c r="V29" s="50"/>
    </row>
    <row r="30" spans="1:30" ht="12.75" x14ac:dyDescent="0.2">
      <c r="A30" s="113" t="s">
        <v>11</v>
      </c>
      <c r="B30" s="114">
        <v>2000</v>
      </c>
      <c r="C30" s="115">
        <v>13.444177069887248</v>
      </c>
      <c r="D30" s="115">
        <v>13.444177069887248</v>
      </c>
      <c r="E30" s="115">
        <v>13.444177069887248</v>
      </c>
      <c r="F30" s="115">
        <v>13.444177069887248</v>
      </c>
      <c r="G30" s="115">
        <v>13.444177069887248</v>
      </c>
      <c r="H30" s="115">
        <v>13.444177069887248</v>
      </c>
      <c r="I30" s="115">
        <v>13.444177069887248</v>
      </c>
      <c r="J30" s="115">
        <v>13.444177069887248</v>
      </c>
      <c r="K30" s="117">
        <v>13.444177069887248</v>
      </c>
      <c r="L30" s="140">
        <v>3654.7277471538146</v>
      </c>
      <c r="M30" s="141">
        <v>3654.7277471538146</v>
      </c>
      <c r="N30" s="141">
        <v>3654.7277471538146</v>
      </c>
      <c r="O30" s="141">
        <v>3654.7277471538146</v>
      </c>
      <c r="P30" s="141">
        <v>3654.7277471538146</v>
      </c>
      <c r="Q30" s="141">
        <v>3654.7277471538146</v>
      </c>
      <c r="R30" s="141">
        <v>3654.7277471538146</v>
      </c>
      <c r="S30" s="141">
        <v>3654.7277471538146</v>
      </c>
      <c r="T30" s="142">
        <v>3654.7277471538146</v>
      </c>
      <c r="U30" s="129"/>
      <c r="V30" s="50"/>
      <c r="W30" s="50"/>
      <c r="X30" s="50"/>
      <c r="Y30" s="50"/>
      <c r="Z30" s="50"/>
      <c r="AA30" s="50"/>
      <c r="AB30" s="50"/>
      <c r="AC30" s="50"/>
      <c r="AD30" s="50"/>
    </row>
    <row r="31" spans="1:30" ht="12.75" x14ac:dyDescent="0.2">
      <c r="A31" s="80" t="s">
        <v>12</v>
      </c>
      <c r="B31" s="78">
        <v>2000</v>
      </c>
      <c r="C31" s="72">
        <v>16.707147187500006</v>
      </c>
      <c r="D31" s="72">
        <v>16.172518477500002</v>
      </c>
      <c r="E31" s="72">
        <v>16.038861300000004</v>
      </c>
      <c r="F31" s="72">
        <v>15.838375533750003</v>
      </c>
      <c r="G31" s="72">
        <v>15.370575412500003</v>
      </c>
      <c r="H31" s="72">
        <v>14.969603880000003</v>
      </c>
      <c r="I31" s="72">
        <v>14.702289525000005</v>
      </c>
      <c r="J31" s="72">
        <v>14.568632347500005</v>
      </c>
      <c r="K31" s="118">
        <v>14.034003637500003</v>
      </c>
      <c r="L31" s="133">
        <v>4541.7487500000016</v>
      </c>
      <c r="M31" s="134">
        <v>4396.4127900000012</v>
      </c>
      <c r="N31" s="134">
        <v>4360.0788000000011</v>
      </c>
      <c r="O31" s="134">
        <v>4305.5778150000006</v>
      </c>
      <c r="P31" s="134">
        <v>4178.4088500000007</v>
      </c>
      <c r="Q31" s="134">
        <v>4069.4068800000005</v>
      </c>
      <c r="R31" s="134">
        <v>3996.7389000000012</v>
      </c>
      <c r="S31" s="134">
        <v>3960.4049100000016</v>
      </c>
      <c r="T31" s="135">
        <v>3815.0689500000003</v>
      </c>
      <c r="U31" s="129"/>
      <c r="V31" s="50"/>
      <c r="W31" s="50"/>
      <c r="X31" s="50"/>
      <c r="Y31" s="50"/>
      <c r="Z31" s="50"/>
      <c r="AA31" s="50"/>
      <c r="AB31" s="50"/>
      <c r="AC31" s="50"/>
      <c r="AD31" s="50"/>
    </row>
    <row r="32" spans="1:30" ht="12.75" x14ac:dyDescent="0.2">
      <c r="A32" s="81" t="s">
        <v>13</v>
      </c>
      <c r="B32" s="76">
        <v>2000</v>
      </c>
      <c r="C32" s="5">
        <v>14.3013179925</v>
      </c>
      <c r="D32" s="5">
        <v>13.499374927500003</v>
      </c>
      <c r="E32" s="5">
        <v>13.365717750000004</v>
      </c>
      <c r="F32" s="5">
        <v>13.165231983750003</v>
      </c>
      <c r="G32" s="5">
        <v>12.831089040000004</v>
      </c>
      <c r="H32" s="5">
        <v>12.29646033</v>
      </c>
      <c r="I32" s="5">
        <v>11.895488797500002</v>
      </c>
      <c r="J32" s="5">
        <v>11.360860087500004</v>
      </c>
      <c r="K32" s="119">
        <v>11.360860087500004</v>
      </c>
      <c r="L32" s="143">
        <v>3887.73693</v>
      </c>
      <c r="M32" s="144">
        <v>3669.7329900000009</v>
      </c>
      <c r="N32" s="144">
        <v>3633.3990000000008</v>
      </c>
      <c r="O32" s="144">
        <v>3578.8980150000007</v>
      </c>
      <c r="P32" s="144">
        <v>3488.0630400000009</v>
      </c>
      <c r="Q32" s="144">
        <v>3342.7270800000006</v>
      </c>
      <c r="R32" s="144">
        <v>3233.7251100000003</v>
      </c>
      <c r="S32" s="144">
        <v>3088.3891500000009</v>
      </c>
      <c r="T32" s="145">
        <v>3088.3891500000009</v>
      </c>
      <c r="U32" s="129"/>
      <c r="V32" s="50"/>
      <c r="W32" s="50"/>
      <c r="X32" s="50"/>
      <c r="Y32" s="50"/>
      <c r="Z32" s="50"/>
      <c r="AA32" s="50"/>
      <c r="AB32" s="50"/>
      <c r="AC32" s="50"/>
      <c r="AD32" s="50"/>
    </row>
    <row r="33" spans="1:30" ht="12.75" x14ac:dyDescent="0.2">
      <c r="A33" s="80" t="s">
        <v>185</v>
      </c>
      <c r="B33" s="78">
        <v>2000</v>
      </c>
      <c r="C33" s="72">
        <v>14.666374985331537</v>
      </c>
      <c r="D33" s="72">
        <v>14.421935402242681</v>
      </c>
      <c r="E33" s="72">
        <v>14.177495819153819</v>
      </c>
      <c r="F33" s="72">
        <v>13.299735498062009</v>
      </c>
      <c r="G33" s="72">
        <v>12.833078112165097</v>
      </c>
      <c r="H33" s="72">
        <v>12.366420726268181</v>
      </c>
      <c r="I33" s="72">
        <v>12.452179538516924</v>
      </c>
      <c r="J33" s="72">
        <v>12.459589099895211</v>
      </c>
      <c r="K33" s="118">
        <v>12.068002013898505</v>
      </c>
      <c r="L33" s="133">
        <v>3986.9757241677962</v>
      </c>
      <c r="M33" s="134">
        <v>3920.5261287650005</v>
      </c>
      <c r="N33" s="134">
        <v>3854.076533362203</v>
      </c>
      <c r="O33" s="134">
        <v>3615.4620771430705</v>
      </c>
      <c r="P33" s="134">
        <v>3488.6037586468224</v>
      </c>
      <c r="Q33" s="134">
        <v>3361.7454401505743</v>
      </c>
      <c r="R33" s="134">
        <v>3385.058515324989</v>
      </c>
      <c r="S33" s="134">
        <v>3387.0727650200574</v>
      </c>
      <c r="T33" s="135">
        <v>3280.6219066908552</v>
      </c>
      <c r="U33" s="129"/>
      <c r="V33" s="50"/>
      <c r="W33" s="50"/>
      <c r="X33" s="50"/>
      <c r="Y33" s="50"/>
      <c r="Z33" s="50"/>
      <c r="AA33" s="50"/>
      <c r="AB33" s="50"/>
      <c r="AC33" s="50"/>
      <c r="AD33" s="50"/>
    </row>
    <row r="34" spans="1:30" ht="12.75" x14ac:dyDescent="0.2">
      <c r="A34" s="81" t="s">
        <v>14</v>
      </c>
      <c r="B34" s="76">
        <v>2000</v>
      </c>
      <c r="C34" s="5">
        <v>13.633032105000003</v>
      </c>
      <c r="D34" s="5">
        <v>13.348318543322844</v>
      </c>
      <c r="E34" s="5">
        <v>12.964746217500002</v>
      </c>
      <c r="F34" s="5">
        <v>12.563774685000004</v>
      </c>
      <c r="G34" s="5">
        <v>12.162803152500004</v>
      </c>
      <c r="H34" s="5">
        <v>11.895488797500002</v>
      </c>
      <c r="I34" s="5">
        <v>11.360860087500004</v>
      </c>
      <c r="J34" s="5">
        <v>11.360860087500004</v>
      </c>
      <c r="K34" s="119">
        <v>11.093545732500003</v>
      </c>
      <c r="L34" s="143">
        <v>3706.066980000001</v>
      </c>
      <c r="M34" s="144">
        <v>3628.6691185731997</v>
      </c>
      <c r="N34" s="144">
        <v>3524.3970300000001</v>
      </c>
      <c r="O34" s="144">
        <v>3415.3950600000007</v>
      </c>
      <c r="P34" s="144">
        <v>3306.3930900000005</v>
      </c>
      <c r="Q34" s="144">
        <v>3233.7251100000003</v>
      </c>
      <c r="R34" s="144">
        <v>3088.3891500000009</v>
      </c>
      <c r="S34" s="144">
        <v>3088.3891500000009</v>
      </c>
      <c r="T34" s="145">
        <v>3015.7211700000007</v>
      </c>
      <c r="U34" s="129"/>
      <c r="V34" s="50"/>
      <c r="W34" s="50"/>
      <c r="X34" s="50"/>
      <c r="Y34" s="50"/>
      <c r="Z34" s="50"/>
      <c r="AA34" s="50"/>
      <c r="AB34" s="50"/>
      <c r="AC34" s="50"/>
      <c r="AD34" s="50"/>
    </row>
    <row r="35" spans="1:30" ht="12.75" x14ac:dyDescent="0.2">
      <c r="A35" s="80" t="s">
        <v>15</v>
      </c>
      <c r="B35" s="78">
        <v>2000</v>
      </c>
      <c r="C35" s="72">
        <v>18.33296873166443</v>
      </c>
      <c r="D35" s="72">
        <v>18.088529148575567</v>
      </c>
      <c r="E35" s="72">
        <v>17.844089565486708</v>
      </c>
      <c r="F35" s="72">
        <v>16.799665892288857</v>
      </c>
      <c r="G35" s="72">
        <v>16.333008506391938</v>
      </c>
      <c r="H35" s="72">
        <v>15.866351120495027</v>
      </c>
      <c r="I35" s="72">
        <v>15.976381294700957</v>
      </c>
      <c r="J35" s="72">
        <v>15.985887901752349</v>
      </c>
      <c r="K35" s="118">
        <v>15.483474281982982</v>
      </c>
      <c r="L35" s="133">
        <v>4983.7196552097466</v>
      </c>
      <c r="M35" s="134">
        <v>4917.2700598069496</v>
      </c>
      <c r="N35" s="134">
        <v>4850.8204644041543</v>
      </c>
      <c r="O35" s="134">
        <v>4566.8994658649317</v>
      </c>
      <c r="P35" s="134">
        <v>4440.0411473686827</v>
      </c>
      <c r="Q35" s="134">
        <v>4313.1828288724346</v>
      </c>
      <c r="R35" s="134">
        <v>4343.0939441905521</v>
      </c>
      <c r="S35" s="134">
        <v>4345.6782645540361</v>
      </c>
      <c r="T35" s="135">
        <v>4209.0998048109077</v>
      </c>
      <c r="U35" s="129"/>
      <c r="V35" s="50"/>
      <c r="W35" s="50"/>
      <c r="X35" s="50"/>
      <c r="Y35" s="50"/>
      <c r="Z35" s="50"/>
      <c r="AA35" s="50"/>
      <c r="AB35" s="50"/>
      <c r="AC35" s="50"/>
      <c r="AD35" s="50"/>
    </row>
    <row r="36" spans="1:30" ht="12.75" x14ac:dyDescent="0.2">
      <c r="A36" s="81" t="s">
        <v>16</v>
      </c>
      <c r="B36" s="76">
        <v>2000</v>
      </c>
      <c r="C36" s="5">
        <v>18.33296873166443</v>
      </c>
      <c r="D36" s="5">
        <v>18.088529148575567</v>
      </c>
      <c r="E36" s="5">
        <v>17.844089565486708</v>
      </c>
      <c r="F36" s="5">
        <v>16.799665892288857</v>
      </c>
      <c r="G36" s="5">
        <v>16.333008506391938</v>
      </c>
      <c r="H36" s="5">
        <v>15.866351120495027</v>
      </c>
      <c r="I36" s="5">
        <v>15.976381294700957</v>
      </c>
      <c r="J36" s="5">
        <v>15.985887901752349</v>
      </c>
      <c r="K36" s="119">
        <v>15.483474281982982</v>
      </c>
      <c r="L36" s="143">
        <v>4983.7196552097466</v>
      </c>
      <c r="M36" s="144">
        <v>4917.2700598069496</v>
      </c>
      <c r="N36" s="144">
        <v>4850.8204644041543</v>
      </c>
      <c r="O36" s="144">
        <v>4566.8994658649317</v>
      </c>
      <c r="P36" s="144">
        <v>4440.0411473686827</v>
      </c>
      <c r="Q36" s="144">
        <v>4313.1828288724346</v>
      </c>
      <c r="R36" s="144">
        <v>4343.0939441905521</v>
      </c>
      <c r="S36" s="144">
        <v>4345.6782645540361</v>
      </c>
      <c r="T36" s="145">
        <v>4209.0998048109077</v>
      </c>
      <c r="U36" s="129"/>
      <c r="V36" s="50"/>
      <c r="W36" s="50"/>
      <c r="X36" s="50"/>
      <c r="Y36" s="50"/>
      <c r="Z36" s="50"/>
      <c r="AA36" s="50"/>
      <c r="AB36" s="50"/>
      <c r="AC36" s="50"/>
      <c r="AD36" s="50"/>
    </row>
    <row r="37" spans="1:30" ht="12.75" x14ac:dyDescent="0.2">
      <c r="A37" s="80" t="s">
        <v>17</v>
      </c>
      <c r="B37" s="78">
        <v>2000</v>
      </c>
      <c r="C37" s="72">
        <v>18.33296873166443</v>
      </c>
      <c r="D37" s="72">
        <v>18.088529148575567</v>
      </c>
      <c r="E37" s="72">
        <v>17.844089565486708</v>
      </c>
      <c r="F37" s="72">
        <v>16.799665892288857</v>
      </c>
      <c r="G37" s="72">
        <v>16.333008506391938</v>
      </c>
      <c r="H37" s="72">
        <v>15.866351120495027</v>
      </c>
      <c r="I37" s="72">
        <v>15.976381294700957</v>
      </c>
      <c r="J37" s="72">
        <v>15.985887901752349</v>
      </c>
      <c r="K37" s="118">
        <v>15.483474281982982</v>
      </c>
      <c r="L37" s="133">
        <v>4983.7196552097466</v>
      </c>
      <c r="M37" s="134">
        <v>4917.2700598069496</v>
      </c>
      <c r="N37" s="134">
        <v>4850.8204644041543</v>
      </c>
      <c r="O37" s="134">
        <v>4566.8994658649317</v>
      </c>
      <c r="P37" s="134">
        <v>4440.0411473686827</v>
      </c>
      <c r="Q37" s="134">
        <v>4313.1828288724346</v>
      </c>
      <c r="R37" s="134">
        <v>4343.0939441905521</v>
      </c>
      <c r="S37" s="134">
        <v>4345.6782645540361</v>
      </c>
      <c r="T37" s="135">
        <v>4209.0998048109077</v>
      </c>
      <c r="U37" s="129"/>
      <c r="V37" s="50"/>
      <c r="W37" s="50"/>
      <c r="X37" s="50"/>
      <c r="Y37" s="50"/>
      <c r="Z37" s="50"/>
      <c r="AA37" s="50"/>
      <c r="AB37" s="50"/>
      <c r="AC37" s="50"/>
      <c r="AD37" s="50"/>
    </row>
    <row r="38" spans="1:30" ht="12.75" x14ac:dyDescent="0.2">
      <c r="A38" s="81" t="s">
        <v>18</v>
      </c>
      <c r="B38" s="76">
        <v>4000</v>
      </c>
      <c r="C38" s="5">
        <v>18.33296873166443</v>
      </c>
      <c r="D38" s="5">
        <v>18.088529148575567</v>
      </c>
      <c r="E38" s="5">
        <v>17.844089565486708</v>
      </c>
      <c r="F38" s="5">
        <v>16.799665892288857</v>
      </c>
      <c r="G38" s="5">
        <v>16.333008506391938</v>
      </c>
      <c r="H38" s="5">
        <v>15.866351120495027</v>
      </c>
      <c r="I38" s="5">
        <v>15.976381294700957</v>
      </c>
      <c r="J38" s="5">
        <v>15.985887901752349</v>
      </c>
      <c r="K38" s="119">
        <v>15.483474281982982</v>
      </c>
      <c r="L38" s="143">
        <v>4983.7196552097466</v>
      </c>
      <c r="M38" s="144">
        <v>4917.2700598069496</v>
      </c>
      <c r="N38" s="144">
        <v>4850.8204644041543</v>
      </c>
      <c r="O38" s="144">
        <v>4566.8994658649317</v>
      </c>
      <c r="P38" s="144">
        <v>4440.0411473686827</v>
      </c>
      <c r="Q38" s="144">
        <v>4313.1828288724346</v>
      </c>
      <c r="R38" s="144">
        <v>4343.0939441905521</v>
      </c>
      <c r="S38" s="144">
        <v>4345.6782645540361</v>
      </c>
      <c r="T38" s="145">
        <v>4209.0998048109077</v>
      </c>
      <c r="U38" s="129"/>
      <c r="V38" s="50"/>
      <c r="W38" s="50"/>
      <c r="X38" s="50"/>
      <c r="Y38" s="50"/>
      <c r="Z38" s="50"/>
      <c r="AA38" s="50"/>
      <c r="AB38" s="50"/>
      <c r="AC38" s="50"/>
      <c r="AD38" s="50"/>
    </row>
    <row r="39" spans="1:30" ht="12.75" x14ac:dyDescent="0.2">
      <c r="A39" s="80" t="s">
        <v>19</v>
      </c>
      <c r="B39" s="78">
        <v>6000</v>
      </c>
      <c r="C39" s="72">
        <v>40.332531209661724</v>
      </c>
      <c r="D39" s="72">
        <v>38.988113502673009</v>
      </c>
      <c r="E39" s="72">
        <v>37.64369579568428</v>
      </c>
      <c r="F39" s="72">
        <v>34.649310902845762</v>
      </c>
      <c r="G39" s="72">
        <v>33.36600309162926</v>
      </c>
      <c r="H39" s="72">
        <v>32.852679967142649</v>
      </c>
      <c r="I39" s="72">
        <v>33.080507151380814</v>
      </c>
      <c r="J39" s="72">
        <v>33.100191420098987</v>
      </c>
      <c r="K39" s="118">
        <v>32.059899689753003</v>
      </c>
      <c r="L39" s="133">
        <v>10964.18324146144</v>
      </c>
      <c r="M39" s="134">
        <v>10598.710466746061</v>
      </c>
      <c r="N39" s="134">
        <v>10233.237692030678</v>
      </c>
      <c r="O39" s="134">
        <v>9419.230148346418</v>
      </c>
      <c r="P39" s="134">
        <v>9070.3697724817412</v>
      </c>
      <c r="Q39" s="134">
        <v>8930.8256221358661</v>
      </c>
      <c r="R39" s="134">
        <v>8992.7592256180851</v>
      </c>
      <c r="S39" s="134">
        <v>8998.1102889589456</v>
      </c>
      <c r="T39" s="135">
        <v>8715.3125370202342</v>
      </c>
      <c r="U39" s="129"/>
      <c r="V39" s="50"/>
      <c r="W39" s="50"/>
      <c r="X39" s="50"/>
      <c r="Y39" s="50"/>
      <c r="Z39" s="50"/>
      <c r="AA39" s="50"/>
      <c r="AB39" s="50"/>
      <c r="AC39" s="50"/>
      <c r="AD39" s="50"/>
    </row>
    <row r="40" spans="1:30" ht="12.75" x14ac:dyDescent="0.2">
      <c r="A40" s="81" t="s">
        <v>20</v>
      </c>
      <c r="B40" s="76">
        <v>2000</v>
      </c>
      <c r="C40" s="5">
        <v>18.043718962500005</v>
      </c>
      <c r="D40" s="5">
        <v>16.640318598750003</v>
      </c>
      <c r="E40" s="5">
        <v>16.038861300000004</v>
      </c>
      <c r="F40" s="5">
        <v>15.504232590000001</v>
      </c>
      <c r="G40" s="5">
        <v>14.969603880000003</v>
      </c>
      <c r="H40" s="5">
        <v>14.635460936250002</v>
      </c>
      <c r="I40" s="5">
        <v>14.100832226250004</v>
      </c>
      <c r="J40" s="5">
        <v>14.034003637500003</v>
      </c>
      <c r="K40" s="119">
        <v>13.365717750000004</v>
      </c>
      <c r="L40" s="143">
        <v>4905.0886500000015</v>
      </c>
      <c r="M40" s="144">
        <v>4523.5817550000002</v>
      </c>
      <c r="N40" s="144">
        <v>4360.0788000000011</v>
      </c>
      <c r="O40" s="144">
        <v>4214.7428400000008</v>
      </c>
      <c r="P40" s="144">
        <v>4069.4068800000005</v>
      </c>
      <c r="Q40" s="144">
        <v>3978.5719050000007</v>
      </c>
      <c r="R40" s="144">
        <v>3833.2359450000008</v>
      </c>
      <c r="S40" s="144">
        <v>3815.0689500000003</v>
      </c>
      <c r="T40" s="145">
        <v>3633.3990000000008</v>
      </c>
      <c r="U40" s="129"/>
      <c r="V40" s="50"/>
      <c r="W40" s="50"/>
      <c r="X40" s="50"/>
      <c r="Y40" s="50"/>
      <c r="Z40" s="50"/>
      <c r="AA40" s="50"/>
      <c r="AB40" s="50"/>
      <c r="AC40" s="50"/>
      <c r="AD40" s="50"/>
    </row>
    <row r="41" spans="1:30" ht="12.75" x14ac:dyDescent="0.2">
      <c r="A41" s="80" t="s">
        <v>21</v>
      </c>
      <c r="B41" s="78">
        <v>2000</v>
      </c>
      <c r="C41" s="72">
        <v>13.444177069887248</v>
      </c>
      <c r="D41" s="72">
        <v>13.199737486798385</v>
      </c>
      <c r="E41" s="72">
        <v>12.955297903709523</v>
      </c>
      <c r="F41" s="72">
        <v>12.133092033319723</v>
      </c>
      <c r="G41" s="72">
        <v>11.899763340371273</v>
      </c>
      <c r="H41" s="72">
        <v>11.666434647422813</v>
      </c>
      <c r="I41" s="72">
        <v>11.747339187280115</v>
      </c>
      <c r="J41" s="72">
        <v>11.754329339523784</v>
      </c>
      <c r="K41" s="118">
        <v>11.384907560281606</v>
      </c>
      <c r="L41" s="133">
        <v>3654.7277471538146</v>
      </c>
      <c r="M41" s="134">
        <v>3588.2781517510175</v>
      </c>
      <c r="N41" s="134">
        <v>3521.82855634822</v>
      </c>
      <c r="O41" s="134">
        <v>3298.3162809024493</v>
      </c>
      <c r="P41" s="134">
        <v>3234.8871216543266</v>
      </c>
      <c r="Q41" s="134">
        <v>3171.4579624062017</v>
      </c>
      <c r="R41" s="134">
        <v>3193.4514295518761</v>
      </c>
      <c r="S41" s="134">
        <v>3195.3516651132622</v>
      </c>
      <c r="T41" s="135">
        <v>3094.9263270668448</v>
      </c>
      <c r="U41" s="129"/>
      <c r="V41" s="50"/>
      <c r="W41" s="50"/>
      <c r="X41" s="50"/>
      <c r="Y41" s="50"/>
      <c r="Z41" s="50"/>
      <c r="AA41" s="50"/>
      <c r="AB41" s="50"/>
      <c r="AC41" s="50"/>
      <c r="AD41" s="50"/>
    </row>
    <row r="42" spans="1:30" ht="12.75" x14ac:dyDescent="0.2">
      <c r="A42" s="81" t="s">
        <v>22</v>
      </c>
      <c r="B42" s="76">
        <v>2000</v>
      </c>
      <c r="C42" s="5">
        <v>14.666374985331537</v>
      </c>
      <c r="D42" s="5">
        <v>14.421935402242681</v>
      </c>
      <c r="E42" s="5">
        <v>14.177495819153819</v>
      </c>
      <c r="F42" s="5">
        <v>13.299735498062009</v>
      </c>
      <c r="G42" s="5">
        <v>12.833078112165097</v>
      </c>
      <c r="H42" s="5">
        <v>12.366420726268181</v>
      </c>
      <c r="I42" s="5">
        <v>12.452179538516924</v>
      </c>
      <c r="J42" s="5">
        <v>12.459589099895211</v>
      </c>
      <c r="K42" s="119">
        <v>12.068002013898505</v>
      </c>
      <c r="L42" s="143">
        <v>3986.9757241677962</v>
      </c>
      <c r="M42" s="144">
        <v>3920.5261287650005</v>
      </c>
      <c r="N42" s="144">
        <v>3854.076533362203</v>
      </c>
      <c r="O42" s="144">
        <v>3615.4620771430705</v>
      </c>
      <c r="P42" s="144">
        <v>3488.6037586468224</v>
      </c>
      <c r="Q42" s="144">
        <v>3361.7454401505743</v>
      </c>
      <c r="R42" s="144">
        <v>3385.058515324989</v>
      </c>
      <c r="S42" s="144">
        <v>3387.0727650200574</v>
      </c>
      <c r="T42" s="145">
        <v>3280.6219066908552</v>
      </c>
      <c r="U42" s="129"/>
      <c r="V42" s="50"/>
      <c r="W42" s="50"/>
      <c r="X42" s="50"/>
      <c r="Y42" s="50"/>
      <c r="Z42" s="50"/>
      <c r="AA42" s="50"/>
      <c r="AB42" s="50"/>
      <c r="AC42" s="50"/>
      <c r="AD42" s="50"/>
    </row>
    <row r="43" spans="1:30" ht="12.75" x14ac:dyDescent="0.2">
      <c r="A43" s="80" t="s">
        <v>23</v>
      </c>
      <c r="B43" s="78">
        <v>2000</v>
      </c>
      <c r="C43" s="72">
        <v>18.33296873166443</v>
      </c>
      <c r="D43" s="72">
        <v>18.088529148575567</v>
      </c>
      <c r="E43" s="72">
        <v>17.844089565486708</v>
      </c>
      <c r="F43" s="72">
        <v>16.799665892288857</v>
      </c>
      <c r="G43" s="72">
        <v>16.333008506391938</v>
      </c>
      <c r="H43" s="72">
        <v>15.866351120495027</v>
      </c>
      <c r="I43" s="72">
        <v>15.976381294700957</v>
      </c>
      <c r="J43" s="72">
        <v>15.985887901752349</v>
      </c>
      <c r="K43" s="118">
        <v>15.483474281982982</v>
      </c>
      <c r="L43" s="133">
        <v>4983.7196552097466</v>
      </c>
      <c r="M43" s="134">
        <v>4917.2700598069496</v>
      </c>
      <c r="N43" s="134">
        <v>4850.8204644041543</v>
      </c>
      <c r="O43" s="134">
        <v>4566.8994658649317</v>
      </c>
      <c r="P43" s="134">
        <v>4440.0411473686827</v>
      </c>
      <c r="Q43" s="134">
        <v>4313.1828288724346</v>
      </c>
      <c r="R43" s="134">
        <v>4343.0939441905521</v>
      </c>
      <c r="S43" s="134">
        <v>4345.6782645540361</v>
      </c>
      <c r="T43" s="135">
        <v>4209.0998048109077</v>
      </c>
      <c r="U43" s="129"/>
      <c r="V43" s="50"/>
      <c r="W43" s="50"/>
      <c r="X43" s="50"/>
      <c r="Y43" s="50"/>
      <c r="Z43" s="50"/>
      <c r="AA43" s="50"/>
      <c r="AB43" s="50"/>
      <c r="AC43" s="50"/>
      <c r="AD43" s="50"/>
    </row>
    <row r="44" spans="1:30" ht="12.75" x14ac:dyDescent="0.2">
      <c r="A44" s="81" t="s">
        <v>141</v>
      </c>
      <c r="B44" s="76">
        <v>2000</v>
      </c>
      <c r="C44" s="5">
        <v>18.33296873166443</v>
      </c>
      <c r="D44" s="5">
        <v>18.088529148575567</v>
      </c>
      <c r="E44" s="5">
        <v>17.844089565486708</v>
      </c>
      <c r="F44" s="5">
        <v>16.799665892288857</v>
      </c>
      <c r="G44" s="5">
        <v>16.333008506391938</v>
      </c>
      <c r="H44" s="5">
        <v>15.866351120495027</v>
      </c>
      <c r="I44" s="5">
        <v>15.976381294700957</v>
      </c>
      <c r="J44" s="5">
        <v>15.985887901752349</v>
      </c>
      <c r="K44" s="119">
        <v>15.483474281982982</v>
      </c>
      <c r="L44" s="143">
        <v>4983.7196552097466</v>
      </c>
      <c r="M44" s="144">
        <v>4917.2700598069496</v>
      </c>
      <c r="N44" s="144">
        <v>4850.8204644041543</v>
      </c>
      <c r="O44" s="144">
        <v>4566.8994658649317</v>
      </c>
      <c r="P44" s="144">
        <v>4440.0411473686827</v>
      </c>
      <c r="Q44" s="144">
        <v>4313.1828288724346</v>
      </c>
      <c r="R44" s="144">
        <v>4343.0939441905521</v>
      </c>
      <c r="S44" s="144">
        <v>4345.6782645540361</v>
      </c>
      <c r="T44" s="145">
        <v>4209.0998048109077</v>
      </c>
      <c r="U44" s="129"/>
      <c r="V44" s="50"/>
      <c r="W44" s="50"/>
      <c r="X44" s="50"/>
      <c r="Y44" s="50"/>
      <c r="Z44" s="50"/>
      <c r="AA44" s="50"/>
      <c r="AB44" s="50"/>
      <c r="AC44" s="50"/>
      <c r="AD44" s="50"/>
    </row>
    <row r="45" spans="1:30" ht="12.75" x14ac:dyDescent="0.2">
      <c r="A45" s="80" t="s">
        <v>24</v>
      </c>
      <c r="B45" s="78">
        <v>2000</v>
      </c>
      <c r="C45" s="72">
        <v>14.666374985331537</v>
      </c>
      <c r="D45" s="72">
        <v>14.421935402242681</v>
      </c>
      <c r="E45" s="72">
        <v>14.177495819153819</v>
      </c>
      <c r="F45" s="72">
        <v>13.299735498062009</v>
      </c>
      <c r="G45" s="72">
        <v>12.833078112165097</v>
      </c>
      <c r="H45" s="72">
        <v>12.366420726268181</v>
      </c>
      <c r="I45" s="72">
        <v>12.452179538516924</v>
      </c>
      <c r="J45" s="72">
        <v>12.459589099895211</v>
      </c>
      <c r="K45" s="118">
        <v>12.068002013898505</v>
      </c>
      <c r="L45" s="133">
        <v>3986.9757241677962</v>
      </c>
      <c r="M45" s="134">
        <v>3920.5261287650005</v>
      </c>
      <c r="N45" s="134">
        <v>3854.076533362203</v>
      </c>
      <c r="O45" s="134">
        <v>3615.4620771430705</v>
      </c>
      <c r="P45" s="134">
        <v>3488.6037586468224</v>
      </c>
      <c r="Q45" s="134">
        <v>3361.7454401505743</v>
      </c>
      <c r="R45" s="134">
        <v>3385.058515324989</v>
      </c>
      <c r="S45" s="134">
        <v>3387.0727650200574</v>
      </c>
      <c r="T45" s="135">
        <v>3280.6219066908552</v>
      </c>
      <c r="U45" s="129"/>
      <c r="V45" s="50"/>
      <c r="W45" s="50"/>
      <c r="X45" s="50"/>
      <c r="Y45" s="50"/>
      <c r="Z45" s="50"/>
      <c r="AA45" s="50"/>
      <c r="AB45" s="50"/>
      <c r="AC45" s="50"/>
      <c r="AD45" s="50"/>
    </row>
    <row r="46" spans="1:30" ht="12.75" x14ac:dyDescent="0.2">
      <c r="A46" s="81" t="s">
        <v>25</v>
      </c>
      <c r="B46" s="76">
        <v>2000</v>
      </c>
      <c r="C46" s="5">
        <v>13.444177069887248</v>
      </c>
      <c r="D46" s="5">
        <v>13.199737486798385</v>
      </c>
      <c r="E46" s="5">
        <v>12.955297903709523</v>
      </c>
      <c r="F46" s="5">
        <v>12.133092033319723</v>
      </c>
      <c r="G46" s="5">
        <v>11.899763340371273</v>
      </c>
      <c r="H46" s="5">
        <v>11.666434647422813</v>
      </c>
      <c r="I46" s="5">
        <v>11.747339187280115</v>
      </c>
      <c r="J46" s="5">
        <v>11.754329339523784</v>
      </c>
      <c r="K46" s="119">
        <v>11.384907560281606</v>
      </c>
      <c r="L46" s="143">
        <v>3654.7277471538146</v>
      </c>
      <c r="M46" s="144">
        <v>3588.2781517510175</v>
      </c>
      <c r="N46" s="144">
        <v>3521.82855634822</v>
      </c>
      <c r="O46" s="144">
        <v>3298.3162809024493</v>
      </c>
      <c r="P46" s="144">
        <v>3234.8871216543266</v>
      </c>
      <c r="Q46" s="144">
        <v>3171.4579624062017</v>
      </c>
      <c r="R46" s="144">
        <v>3193.4514295518761</v>
      </c>
      <c r="S46" s="144">
        <v>3195.3516651132622</v>
      </c>
      <c r="T46" s="145">
        <v>3094.9263270668448</v>
      </c>
      <c r="U46" s="129"/>
      <c r="V46" s="50"/>
      <c r="W46" s="50"/>
      <c r="X46" s="50"/>
      <c r="Y46" s="50"/>
      <c r="Z46" s="50"/>
      <c r="AA46" s="50"/>
      <c r="AB46" s="50"/>
      <c r="AC46" s="50"/>
      <c r="AD46" s="50"/>
    </row>
    <row r="47" spans="1:30" ht="12.75" x14ac:dyDescent="0.2">
      <c r="A47" s="80" t="s">
        <v>26</v>
      </c>
      <c r="B47" s="78">
        <v>2000</v>
      </c>
      <c r="C47" s="72">
        <v>18.33296873166443</v>
      </c>
      <c r="D47" s="72">
        <v>18.088529148575567</v>
      </c>
      <c r="E47" s="72">
        <v>17.844089565486708</v>
      </c>
      <c r="F47" s="72">
        <v>16.799665892288857</v>
      </c>
      <c r="G47" s="72">
        <v>16.333008506391938</v>
      </c>
      <c r="H47" s="72">
        <v>15.866351120495027</v>
      </c>
      <c r="I47" s="72">
        <v>15.976381294700957</v>
      </c>
      <c r="J47" s="72">
        <v>15.985887901752349</v>
      </c>
      <c r="K47" s="118">
        <v>15.483474281982982</v>
      </c>
      <c r="L47" s="133">
        <v>4983.7196552097466</v>
      </c>
      <c r="M47" s="134">
        <v>4917.2700598069496</v>
      </c>
      <c r="N47" s="134">
        <v>4850.8204644041543</v>
      </c>
      <c r="O47" s="134">
        <v>4566.8994658649317</v>
      </c>
      <c r="P47" s="134">
        <v>4440.0411473686827</v>
      </c>
      <c r="Q47" s="134">
        <v>4313.1828288724346</v>
      </c>
      <c r="R47" s="134">
        <v>4343.0939441905521</v>
      </c>
      <c r="S47" s="134">
        <v>4345.6782645540361</v>
      </c>
      <c r="T47" s="135">
        <v>4209.0998048109077</v>
      </c>
      <c r="U47" s="129"/>
      <c r="V47" s="50"/>
      <c r="W47" s="50"/>
      <c r="X47" s="50"/>
      <c r="Y47" s="50"/>
      <c r="Z47" s="50"/>
      <c r="AA47" s="50"/>
      <c r="AB47" s="50"/>
      <c r="AC47" s="50"/>
      <c r="AD47" s="50"/>
    </row>
    <row r="48" spans="1:30" ht="12.75" x14ac:dyDescent="0.2">
      <c r="A48" s="81" t="s">
        <v>27</v>
      </c>
      <c r="B48" s="76">
        <v>2000</v>
      </c>
      <c r="C48" s="5">
        <v>16.707147187500006</v>
      </c>
      <c r="D48" s="5">
        <v>16.172518477500002</v>
      </c>
      <c r="E48" s="5">
        <v>16.038861300000004</v>
      </c>
      <c r="F48" s="5">
        <v>15.838375533750003</v>
      </c>
      <c r="G48" s="5">
        <v>15.370575412500003</v>
      </c>
      <c r="H48" s="5">
        <v>14.969603880000003</v>
      </c>
      <c r="I48" s="5">
        <v>14.702289525000005</v>
      </c>
      <c r="J48" s="5">
        <v>14.568632347500005</v>
      </c>
      <c r="K48" s="119">
        <v>14.034003637500003</v>
      </c>
      <c r="L48" s="143">
        <v>4541.7487500000016</v>
      </c>
      <c r="M48" s="144">
        <v>4396.4127900000012</v>
      </c>
      <c r="N48" s="144">
        <v>4360.0788000000011</v>
      </c>
      <c r="O48" s="144">
        <v>4305.5778150000006</v>
      </c>
      <c r="P48" s="144">
        <v>4178.4088500000007</v>
      </c>
      <c r="Q48" s="144">
        <v>4069.4068800000005</v>
      </c>
      <c r="R48" s="144">
        <v>3996.7389000000012</v>
      </c>
      <c r="S48" s="144">
        <v>3960.4049100000016</v>
      </c>
      <c r="T48" s="145">
        <v>3815.0689500000003</v>
      </c>
      <c r="U48" s="129"/>
      <c r="V48" s="50"/>
      <c r="W48" s="50"/>
      <c r="X48" s="50"/>
      <c r="Y48" s="50"/>
      <c r="Z48" s="50"/>
      <c r="AA48" s="50"/>
      <c r="AB48" s="50"/>
      <c r="AC48" s="50"/>
      <c r="AD48" s="50"/>
    </row>
    <row r="49" spans="1:30" ht="12.75" x14ac:dyDescent="0.2">
      <c r="A49" s="80" t="s">
        <v>28</v>
      </c>
      <c r="B49" s="78">
        <v>2000</v>
      </c>
      <c r="C49" s="72">
        <v>14.769118113750004</v>
      </c>
      <c r="D49" s="72">
        <v>14.568632347500005</v>
      </c>
      <c r="E49" s="72">
        <v>14.234489403750004</v>
      </c>
      <c r="F49" s="72">
        <v>13.806786435750004</v>
      </c>
      <c r="G49" s="72">
        <v>13.432546338750006</v>
      </c>
      <c r="H49" s="72">
        <v>12.964746217500002</v>
      </c>
      <c r="I49" s="72">
        <v>12.697431862500002</v>
      </c>
      <c r="J49" s="72">
        <v>12.697431862500002</v>
      </c>
      <c r="K49" s="118">
        <v>12.29646033</v>
      </c>
      <c r="L49" s="133">
        <v>4014.9058950000012</v>
      </c>
      <c r="M49" s="134">
        <v>3960.4049100000016</v>
      </c>
      <c r="N49" s="134">
        <v>3869.5699350000009</v>
      </c>
      <c r="O49" s="134">
        <v>3753.3011670000005</v>
      </c>
      <c r="P49" s="134">
        <v>3651.5659950000013</v>
      </c>
      <c r="Q49" s="134">
        <v>3524.3970300000001</v>
      </c>
      <c r="R49" s="134">
        <v>3451.7290500000008</v>
      </c>
      <c r="S49" s="134">
        <v>3451.7290500000008</v>
      </c>
      <c r="T49" s="135">
        <v>3342.7270800000006</v>
      </c>
      <c r="U49" s="129"/>
      <c r="V49" s="50"/>
      <c r="W49" s="50"/>
      <c r="X49" s="50"/>
      <c r="Y49" s="50"/>
      <c r="Z49" s="50"/>
      <c r="AA49" s="50"/>
      <c r="AB49" s="50"/>
      <c r="AC49" s="50"/>
      <c r="AD49" s="50"/>
    </row>
    <row r="50" spans="1:30" ht="12.75" x14ac:dyDescent="0.2">
      <c r="A50" s="81" t="s">
        <v>29</v>
      </c>
      <c r="B50" s="76">
        <v>2000</v>
      </c>
      <c r="C50" s="5">
        <v>13.633032105000003</v>
      </c>
      <c r="D50" s="5">
        <v>13.232060572500004</v>
      </c>
      <c r="E50" s="5">
        <v>12.964746217500002</v>
      </c>
      <c r="F50" s="5">
        <v>12.563774685000004</v>
      </c>
      <c r="G50" s="5">
        <v>12.162803152500004</v>
      </c>
      <c r="H50" s="5">
        <v>11.895488797500002</v>
      </c>
      <c r="I50" s="5">
        <v>11.360860087500004</v>
      </c>
      <c r="J50" s="5">
        <v>11.360860087500004</v>
      </c>
      <c r="K50" s="119">
        <v>11.093545732500003</v>
      </c>
      <c r="L50" s="143">
        <v>3706.066980000001</v>
      </c>
      <c r="M50" s="144">
        <v>3597.0650100000007</v>
      </c>
      <c r="N50" s="144">
        <v>3524.3970300000001</v>
      </c>
      <c r="O50" s="144">
        <v>3415.3950600000007</v>
      </c>
      <c r="P50" s="144">
        <v>3306.3930900000005</v>
      </c>
      <c r="Q50" s="144">
        <v>3233.7251100000003</v>
      </c>
      <c r="R50" s="144">
        <v>3088.3891500000009</v>
      </c>
      <c r="S50" s="144">
        <v>3088.3891500000009</v>
      </c>
      <c r="T50" s="145">
        <v>3015.7211700000007</v>
      </c>
      <c r="U50" s="129"/>
      <c r="V50" s="50"/>
      <c r="W50" s="50"/>
      <c r="X50" s="50"/>
      <c r="Y50" s="50"/>
      <c r="Z50" s="50"/>
      <c r="AA50" s="50"/>
      <c r="AB50" s="50"/>
      <c r="AC50" s="50"/>
      <c r="AD50" s="50"/>
    </row>
    <row r="51" spans="1:30" ht="13.5" thickBot="1" x14ac:dyDescent="0.25">
      <c r="A51" s="116" t="s">
        <v>30</v>
      </c>
      <c r="B51" s="107">
        <v>6000</v>
      </c>
      <c r="C51" s="105">
        <v>18.33296873166443</v>
      </c>
      <c r="D51" s="105">
        <v>18.088529148575567</v>
      </c>
      <c r="E51" s="105">
        <v>17.844089565486708</v>
      </c>
      <c r="F51" s="105">
        <v>16.799665892288857</v>
      </c>
      <c r="G51" s="105">
        <v>16.333008506391938</v>
      </c>
      <c r="H51" s="105">
        <v>15.866351120495027</v>
      </c>
      <c r="I51" s="105">
        <v>15.976381294700957</v>
      </c>
      <c r="J51" s="105">
        <v>15.985887901752349</v>
      </c>
      <c r="K51" s="120">
        <v>15.483474281982982</v>
      </c>
      <c r="L51" s="136">
        <v>4983.7196552097466</v>
      </c>
      <c r="M51" s="137">
        <v>4917.2700598069496</v>
      </c>
      <c r="N51" s="137">
        <v>4850.8204644041543</v>
      </c>
      <c r="O51" s="137">
        <v>4566.8994658649317</v>
      </c>
      <c r="P51" s="137">
        <v>4440.0411473686827</v>
      </c>
      <c r="Q51" s="137">
        <v>4313.1828288724346</v>
      </c>
      <c r="R51" s="137">
        <v>4343.0939441905521</v>
      </c>
      <c r="S51" s="137">
        <v>4345.6782645540361</v>
      </c>
      <c r="T51" s="138">
        <v>4209.0998048109077</v>
      </c>
      <c r="U51" s="129"/>
      <c r="V51" s="50"/>
      <c r="W51" s="50"/>
      <c r="X51" s="50"/>
      <c r="Y51" s="50"/>
      <c r="Z51" s="50"/>
      <c r="AA51" s="50"/>
      <c r="AB51" s="50"/>
      <c r="AC51" s="50"/>
      <c r="AD51" s="50"/>
    </row>
    <row r="52" spans="1:30" x14ac:dyDescent="0.2">
      <c r="A52" s="49" t="str">
        <f>Москва!A52</f>
        <v>Цены действительны с 01.01.2026 г.</v>
      </c>
      <c r="B52" s="7"/>
      <c r="C52" s="7"/>
      <c r="D52" s="7"/>
      <c r="E52" s="7"/>
      <c r="F52" s="7"/>
      <c r="G52" s="7"/>
      <c r="H52" s="7"/>
      <c r="I52" s="7"/>
      <c r="J52" s="7"/>
      <c r="K52" s="10"/>
      <c r="M52" s="7"/>
      <c r="N52" s="7"/>
      <c r="O52" s="7"/>
      <c r="P52" s="7"/>
      <c r="Q52" s="7"/>
      <c r="R52" s="7"/>
      <c r="S52" s="7"/>
      <c r="T52" s="10"/>
      <c r="U52" s="129"/>
    </row>
    <row r="53" spans="1:30" ht="7.15" customHeight="1" x14ac:dyDescent="0.2">
      <c r="A53" s="48"/>
      <c r="B53" s="7"/>
      <c r="C53" s="7"/>
      <c r="D53" s="7"/>
      <c r="E53" s="7"/>
      <c r="F53" s="7"/>
      <c r="G53" s="7"/>
      <c r="H53" s="7"/>
      <c r="I53" s="7"/>
      <c r="J53" s="7"/>
      <c r="K53" s="10"/>
      <c r="M53" s="7"/>
      <c r="N53" s="7"/>
      <c r="O53" s="7"/>
      <c r="P53" s="7"/>
      <c r="Q53" s="7"/>
      <c r="R53" s="7"/>
      <c r="S53" s="7"/>
      <c r="T53" s="10"/>
    </row>
    <row r="54" spans="1:30" x14ac:dyDescent="0.2">
      <c r="A54" s="211" t="s">
        <v>56</v>
      </c>
      <c r="B54" s="211"/>
      <c r="C54" s="211"/>
      <c r="D54" s="7"/>
      <c r="E54" s="7"/>
      <c r="F54" s="7"/>
      <c r="G54" s="7"/>
      <c r="H54" s="7"/>
      <c r="I54" s="7"/>
      <c r="J54" s="7"/>
      <c r="K54" s="10"/>
      <c r="M54" s="7"/>
      <c r="N54" s="7"/>
      <c r="O54" s="7"/>
      <c r="P54" s="7"/>
      <c r="R54" s="7"/>
      <c r="S54" s="7"/>
      <c r="T54" s="10"/>
    </row>
    <row r="55" spans="1:30" x14ac:dyDescent="0.2">
      <c r="A55" s="21" t="s">
        <v>173</v>
      </c>
      <c r="B55" s="7"/>
      <c r="C55" s="7"/>
      <c r="D55" s="7"/>
      <c r="E55" s="7"/>
      <c r="F55" s="7"/>
      <c r="G55" s="7"/>
      <c r="H55" s="7"/>
      <c r="I55" s="7"/>
      <c r="J55" s="7"/>
      <c r="K55" s="10"/>
      <c r="M55" s="7"/>
      <c r="N55" s="7"/>
      <c r="O55" s="7"/>
      <c r="P55" s="7"/>
      <c r="R55" s="7"/>
      <c r="S55" s="7"/>
      <c r="T55" s="10"/>
    </row>
    <row r="56" spans="1:30" x14ac:dyDescent="0.2">
      <c r="A56" s="21" t="s">
        <v>200</v>
      </c>
      <c r="B56" s="7"/>
      <c r="C56" s="7"/>
      <c r="D56" s="7"/>
      <c r="E56" s="7"/>
      <c r="F56" s="7"/>
      <c r="G56" s="7"/>
      <c r="H56" s="7"/>
      <c r="I56" s="7"/>
      <c r="J56" s="7"/>
      <c r="K56" s="10"/>
      <c r="M56" s="7"/>
      <c r="N56" s="7"/>
      <c r="O56" s="7"/>
      <c r="P56" s="7"/>
      <c r="R56" s="7"/>
      <c r="S56" s="7"/>
      <c r="T56" s="10"/>
    </row>
    <row r="57" spans="1:30" x14ac:dyDescent="0.2">
      <c r="A57" s="22" t="s">
        <v>199</v>
      </c>
      <c r="B57" s="7"/>
      <c r="C57" s="7"/>
      <c r="D57" s="7"/>
      <c r="E57" s="7"/>
      <c r="F57" s="7"/>
      <c r="G57" s="7"/>
      <c r="H57" s="7"/>
      <c r="I57" s="7"/>
      <c r="J57" s="7"/>
      <c r="K57" s="10"/>
      <c r="M57" s="7"/>
      <c r="N57" s="7"/>
      <c r="O57" s="7"/>
      <c r="P57" s="7"/>
      <c r="R57" s="7"/>
      <c r="S57" s="7"/>
      <c r="T57" s="10"/>
    </row>
    <row r="58" spans="1:30" x14ac:dyDescent="0.2">
      <c r="A58" s="21" t="s">
        <v>201</v>
      </c>
      <c r="B58" s="7"/>
      <c r="C58" s="7"/>
      <c r="D58" s="7"/>
      <c r="E58" s="7"/>
      <c r="F58" s="7"/>
      <c r="G58" s="7"/>
      <c r="H58" s="7"/>
      <c r="I58" s="7"/>
      <c r="J58" s="7"/>
      <c r="K58" s="10"/>
      <c r="M58" s="7"/>
      <c r="O58" s="7"/>
      <c r="P58" s="7"/>
      <c r="R58" s="7"/>
      <c r="S58" s="7"/>
      <c r="T58" s="10"/>
    </row>
    <row r="59" spans="1:30" x14ac:dyDescent="0.2">
      <c r="A59" s="212" t="s">
        <v>57</v>
      </c>
      <c r="B59" s="212"/>
      <c r="C59" s="7"/>
      <c r="D59" s="7"/>
      <c r="E59" s="7"/>
      <c r="F59" s="7"/>
      <c r="G59" s="7"/>
      <c r="H59" s="7"/>
      <c r="I59" s="7"/>
      <c r="J59" s="7"/>
      <c r="K59" s="10"/>
      <c r="M59" s="7"/>
      <c r="N59" s="7"/>
      <c r="O59" s="7"/>
      <c r="P59" s="7"/>
      <c r="R59" s="7"/>
      <c r="S59" s="7"/>
      <c r="T59" s="10"/>
    </row>
    <row r="60" spans="1:30" x14ac:dyDescent="0.2">
      <c r="A60" s="21" t="s">
        <v>166</v>
      </c>
      <c r="B60" s="7"/>
      <c r="C60" s="7"/>
      <c r="D60" s="7"/>
      <c r="E60" s="7"/>
      <c r="F60" s="7"/>
      <c r="G60" s="7"/>
      <c r="H60" s="7"/>
      <c r="I60" s="7"/>
      <c r="J60" s="7"/>
      <c r="K60" s="10"/>
      <c r="M60" s="7"/>
      <c r="N60" s="7"/>
      <c r="O60" s="7"/>
      <c r="P60" s="7"/>
      <c r="R60" s="7"/>
      <c r="S60" s="7"/>
      <c r="T60" s="10"/>
    </row>
    <row r="61" spans="1:30" x14ac:dyDescent="0.2">
      <c r="A61" s="21" t="s">
        <v>61</v>
      </c>
      <c r="B61" s="7"/>
      <c r="C61" s="7"/>
      <c r="D61" s="7"/>
      <c r="E61" s="7"/>
      <c r="F61" s="7"/>
      <c r="G61" s="7"/>
      <c r="H61" s="7"/>
      <c r="I61" s="7"/>
      <c r="J61" s="7"/>
      <c r="K61" s="10"/>
      <c r="L61" s="7"/>
      <c r="M61" s="7"/>
      <c r="N61" s="7"/>
      <c r="O61" s="7"/>
      <c r="P61" s="7"/>
      <c r="R61" s="7"/>
      <c r="S61" s="7"/>
      <c r="T61" s="10"/>
    </row>
    <row r="62" spans="1:30" x14ac:dyDescent="0.2">
      <c r="A62" s="21" t="s">
        <v>165</v>
      </c>
      <c r="B62" s="7"/>
      <c r="C62" s="7"/>
      <c r="D62" s="7"/>
      <c r="E62" s="7"/>
      <c r="F62" s="7"/>
      <c r="G62" s="7"/>
      <c r="H62" s="7"/>
      <c r="I62" s="7"/>
      <c r="J62" s="7"/>
      <c r="K62" s="10"/>
      <c r="L62" s="7"/>
      <c r="M62" s="7"/>
      <c r="N62" s="7"/>
      <c r="O62" s="7"/>
      <c r="P62" s="7"/>
      <c r="Q62" s="7"/>
      <c r="R62" s="7"/>
      <c r="S62" s="7"/>
      <c r="T62" s="10"/>
    </row>
    <row r="63" spans="1:30" x14ac:dyDescent="0.2">
      <c r="A63" s="27" t="s">
        <v>171</v>
      </c>
      <c r="B63" s="7"/>
      <c r="C63" s="7"/>
      <c r="D63" s="7"/>
      <c r="E63" s="7"/>
      <c r="F63" s="7"/>
      <c r="G63" s="7"/>
      <c r="H63" s="7"/>
      <c r="I63" s="7"/>
      <c r="J63" s="7"/>
      <c r="K63" s="10"/>
      <c r="L63" s="7"/>
      <c r="M63" s="7"/>
      <c r="N63" s="7"/>
      <c r="O63" s="7"/>
      <c r="P63" s="7"/>
      <c r="Q63" s="7"/>
      <c r="R63" s="7"/>
      <c r="S63" s="7"/>
      <c r="T63" s="10"/>
    </row>
    <row r="64" spans="1:30" x14ac:dyDescent="0.2">
      <c r="A64" s="25" t="s">
        <v>163</v>
      </c>
      <c r="B64" s="7"/>
      <c r="C64" s="7"/>
      <c r="D64" s="7"/>
      <c r="E64" s="7"/>
      <c r="F64" s="7"/>
      <c r="G64" s="7"/>
      <c r="H64" s="7"/>
      <c r="I64" s="7"/>
      <c r="J64" s="7"/>
      <c r="K64" s="10"/>
      <c r="L64" s="7"/>
      <c r="M64" s="7"/>
      <c r="N64" s="7"/>
      <c r="O64" s="7"/>
      <c r="P64" s="7"/>
      <c r="Q64" s="7"/>
      <c r="R64" s="7"/>
      <c r="S64" s="7"/>
      <c r="T64" s="10"/>
    </row>
    <row r="65" spans="1:30" x14ac:dyDescent="0.2">
      <c r="A65" s="26" t="s">
        <v>164</v>
      </c>
      <c r="B65" s="7"/>
      <c r="C65" s="7"/>
      <c r="D65" s="7"/>
      <c r="E65" s="7"/>
      <c r="F65" s="7"/>
      <c r="G65" s="7"/>
      <c r="H65" s="7"/>
      <c r="I65" s="7"/>
      <c r="J65" s="7"/>
      <c r="K65" s="10"/>
      <c r="L65" s="7"/>
      <c r="M65" s="7"/>
      <c r="N65" s="7"/>
      <c r="O65" s="7"/>
      <c r="P65" s="7"/>
      <c r="Q65" s="7"/>
      <c r="R65" s="7"/>
      <c r="S65" s="7"/>
      <c r="T65" s="10"/>
    </row>
    <row r="66" spans="1:30" ht="12.75" thickBot="1" x14ac:dyDescent="0.25">
      <c r="B66" s="7"/>
      <c r="C66" s="7"/>
      <c r="D66" s="7"/>
      <c r="E66" s="7"/>
      <c r="F66" s="7"/>
      <c r="G66" s="7"/>
      <c r="H66" s="7"/>
      <c r="I66" s="7"/>
      <c r="J66" s="7"/>
      <c r="K66" s="10"/>
      <c r="L66" s="7"/>
      <c r="M66" s="7"/>
      <c r="N66" s="7"/>
      <c r="O66" s="7"/>
      <c r="P66" s="7"/>
      <c r="Q66" s="7"/>
      <c r="R66" s="7"/>
      <c r="S66" s="7"/>
      <c r="T66" s="10"/>
    </row>
    <row r="67" spans="1:30" ht="13.9" customHeight="1" thickBot="1" x14ac:dyDescent="0.25">
      <c r="A67" s="245" t="s">
        <v>88</v>
      </c>
      <c r="B67" s="246"/>
      <c r="C67" s="246"/>
      <c r="D67" s="246"/>
      <c r="E67" s="246"/>
      <c r="F67" s="246"/>
      <c r="G67" s="246"/>
      <c r="H67" s="246"/>
      <c r="I67" s="246"/>
      <c r="J67" s="246"/>
      <c r="K67" s="246"/>
      <c r="L67" s="246"/>
      <c r="M67" s="246"/>
      <c r="N67" s="246"/>
      <c r="O67" s="247"/>
      <c r="P67" s="20"/>
      <c r="Q67" s="7"/>
      <c r="R67" s="7"/>
      <c r="S67" s="10"/>
    </row>
    <row r="68" spans="1:30" ht="22.5" customHeight="1" x14ac:dyDescent="0.2">
      <c r="A68" s="179" t="s">
        <v>32</v>
      </c>
      <c r="B68" s="180"/>
      <c r="C68" s="64" t="s">
        <v>104</v>
      </c>
      <c r="D68" s="64" t="s">
        <v>121</v>
      </c>
      <c r="E68" s="64" t="s">
        <v>122</v>
      </c>
      <c r="F68" s="64" t="s">
        <v>123</v>
      </c>
      <c r="G68" s="64" t="s">
        <v>124</v>
      </c>
      <c r="H68" s="64" t="s">
        <v>125</v>
      </c>
      <c r="I68" s="64" t="s">
        <v>126</v>
      </c>
      <c r="J68" s="64" t="s">
        <v>127</v>
      </c>
      <c r="K68" s="66" t="s">
        <v>109</v>
      </c>
      <c r="L68" s="92" t="s">
        <v>110</v>
      </c>
      <c r="M68" s="64" t="s">
        <v>111</v>
      </c>
      <c r="N68" s="64" t="s">
        <v>128</v>
      </c>
      <c r="O68" s="52" t="s">
        <v>129</v>
      </c>
      <c r="S68" s="7"/>
      <c r="T68" s="10"/>
    </row>
    <row r="69" spans="1:30" ht="23.25" customHeight="1" x14ac:dyDescent="0.2">
      <c r="A69" s="186" t="s">
        <v>33</v>
      </c>
      <c r="B69" s="187"/>
      <c r="C69" s="68" t="s">
        <v>112</v>
      </c>
      <c r="D69" s="68" t="s">
        <v>130</v>
      </c>
      <c r="E69" s="68" t="s">
        <v>131</v>
      </c>
      <c r="F69" s="68" t="s">
        <v>132</v>
      </c>
      <c r="G69" s="68" t="s">
        <v>133</v>
      </c>
      <c r="H69" s="68" t="s">
        <v>134</v>
      </c>
      <c r="I69" s="68" t="s">
        <v>135</v>
      </c>
      <c r="J69" s="68" t="s">
        <v>117</v>
      </c>
      <c r="K69" s="70" t="s">
        <v>136</v>
      </c>
      <c r="L69" s="93" t="s">
        <v>137</v>
      </c>
      <c r="M69" s="68" t="s">
        <v>138</v>
      </c>
      <c r="N69" s="68" t="s">
        <v>139</v>
      </c>
      <c r="O69" s="74" t="s">
        <v>140</v>
      </c>
      <c r="Q69" s="7"/>
      <c r="R69" s="7"/>
      <c r="S69" s="7"/>
      <c r="T69" s="10"/>
    </row>
    <row r="70" spans="1:30" x14ac:dyDescent="0.2">
      <c r="A70" s="191" t="s">
        <v>34</v>
      </c>
      <c r="B70" s="192"/>
      <c r="C70" s="16">
        <v>900</v>
      </c>
      <c r="D70" s="16">
        <v>1000</v>
      </c>
      <c r="E70" s="16">
        <v>1200</v>
      </c>
      <c r="F70" s="16">
        <v>1450</v>
      </c>
      <c r="G70" s="16">
        <v>1650.0000000000002</v>
      </c>
      <c r="H70" s="16">
        <v>1900</v>
      </c>
      <c r="I70" s="16">
        <v>2200</v>
      </c>
      <c r="J70" s="16">
        <v>2750</v>
      </c>
      <c r="K70" s="16">
        <v>4600</v>
      </c>
      <c r="L70" s="91">
        <v>7200</v>
      </c>
      <c r="M70" s="55">
        <v>9400</v>
      </c>
      <c r="N70" s="55">
        <v>14300.000000000002</v>
      </c>
      <c r="O70" s="17">
        <v>16500</v>
      </c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</row>
    <row r="71" spans="1:30" x14ac:dyDescent="0.2">
      <c r="A71" s="191" t="s">
        <v>35</v>
      </c>
      <c r="B71" s="192"/>
      <c r="C71" s="16">
        <v>30</v>
      </c>
      <c r="D71" s="16">
        <v>30</v>
      </c>
      <c r="E71" s="16">
        <v>30</v>
      </c>
      <c r="F71" s="16">
        <v>30</v>
      </c>
      <c r="G71" s="16">
        <v>30</v>
      </c>
      <c r="H71" s="16">
        <v>33</v>
      </c>
      <c r="I71" s="16">
        <v>33</v>
      </c>
      <c r="J71" s="16">
        <v>33</v>
      </c>
      <c r="K71" s="16">
        <v>38</v>
      </c>
      <c r="L71" s="16">
        <v>38</v>
      </c>
      <c r="M71" s="16">
        <v>55</v>
      </c>
      <c r="N71" s="16">
        <v>60</v>
      </c>
      <c r="O71" s="65">
        <v>60</v>
      </c>
      <c r="Q71" s="7"/>
      <c r="R71" s="7"/>
      <c r="S71" s="7"/>
      <c r="T71" s="10"/>
    </row>
    <row r="72" spans="1:30" x14ac:dyDescent="0.2">
      <c r="A72" s="215" t="s">
        <v>36</v>
      </c>
      <c r="B72" s="216"/>
      <c r="C72" s="16">
        <v>2</v>
      </c>
      <c r="D72" s="16">
        <v>3</v>
      </c>
      <c r="E72" s="16">
        <v>3</v>
      </c>
      <c r="F72" s="16">
        <v>3</v>
      </c>
      <c r="G72" s="16">
        <v>3</v>
      </c>
      <c r="H72" s="16">
        <v>3</v>
      </c>
      <c r="I72" s="16">
        <v>3</v>
      </c>
      <c r="J72" s="16">
        <v>3</v>
      </c>
      <c r="K72" s="91">
        <v>4</v>
      </c>
      <c r="L72" s="16">
        <v>4</v>
      </c>
      <c r="M72" s="16">
        <v>5</v>
      </c>
      <c r="N72" s="16">
        <v>6</v>
      </c>
      <c r="O72" s="65">
        <v>6</v>
      </c>
      <c r="Q72" s="7"/>
      <c r="R72" s="7"/>
      <c r="S72" s="7"/>
      <c r="T72" s="10"/>
    </row>
    <row r="73" spans="1:30" x14ac:dyDescent="0.2">
      <c r="A73" s="215" t="s">
        <v>37</v>
      </c>
      <c r="B73" s="216"/>
      <c r="C73" s="16">
        <v>1.5</v>
      </c>
      <c r="D73" s="16">
        <v>1.5</v>
      </c>
      <c r="E73" s="16">
        <v>1.5</v>
      </c>
      <c r="F73" s="16">
        <v>1.5</v>
      </c>
      <c r="G73" s="16">
        <v>1.8</v>
      </c>
      <c r="H73" s="16">
        <v>1.8</v>
      </c>
      <c r="I73" s="16">
        <v>1.8</v>
      </c>
      <c r="J73" s="16">
        <v>1.8</v>
      </c>
      <c r="K73" s="91">
        <v>1.95</v>
      </c>
      <c r="L73" s="16">
        <v>1.95</v>
      </c>
      <c r="M73" s="16">
        <v>2</v>
      </c>
      <c r="N73" s="16">
        <v>2.1</v>
      </c>
      <c r="O73" s="65">
        <v>2.1</v>
      </c>
      <c r="P73" s="21"/>
      <c r="Q73" s="7"/>
      <c r="R73" s="7"/>
      <c r="S73" s="7"/>
      <c r="T73" s="10"/>
    </row>
    <row r="74" spans="1:30" x14ac:dyDescent="0.2">
      <c r="A74" s="215" t="s">
        <v>92</v>
      </c>
      <c r="B74" s="216"/>
      <c r="C74" s="16">
        <v>1.5</v>
      </c>
      <c r="D74" s="16">
        <v>1.5</v>
      </c>
      <c r="E74" s="16">
        <v>1.5</v>
      </c>
      <c r="F74" s="16">
        <v>1.5</v>
      </c>
      <c r="G74" s="16">
        <v>1.7</v>
      </c>
      <c r="H74" s="16">
        <v>1.7</v>
      </c>
      <c r="I74" s="16">
        <v>1.7</v>
      </c>
      <c r="J74" s="16">
        <v>1.7</v>
      </c>
      <c r="K74" s="91">
        <v>1.7</v>
      </c>
      <c r="L74" s="16">
        <v>1.9</v>
      </c>
      <c r="M74" s="16">
        <v>2.1</v>
      </c>
      <c r="N74" s="16">
        <v>2.2000000000000002</v>
      </c>
      <c r="O74" s="65">
        <v>2.2000000000000002</v>
      </c>
      <c r="R74" s="7"/>
      <c r="S74" s="7"/>
      <c r="T74" s="10"/>
    </row>
    <row r="75" spans="1:30" x14ac:dyDescent="0.2">
      <c r="A75" s="215" t="s">
        <v>38</v>
      </c>
      <c r="B75" s="216"/>
      <c r="C75" s="16">
        <v>1</v>
      </c>
      <c r="D75" s="16">
        <v>1</v>
      </c>
      <c r="E75" s="16">
        <v>2</v>
      </c>
      <c r="F75" s="16">
        <v>2</v>
      </c>
      <c r="G75" s="16">
        <v>3</v>
      </c>
      <c r="H75" s="16">
        <v>3</v>
      </c>
      <c r="I75" s="16">
        <v>4</v>
      </c>
      <c r="J75" s="16">
        <v>4</v>
      </c>
      <c r="K75" s="91">
        <v>6</v>
      </c>
      <c r="L75" s="16">
        <v>6</v>
      </c>
      <c r="M75" s="16">
        <v>6</v>
      </c>
      <c r="N75" s="16">
        <v>10</v>
      </c>
      <c r="O75" s="65">
        <v>12</v>
      </c>
      <c r="R75" s="7"/>
      <c r="S75" s="7"/>
      <c r="T75" s="10"/>
    </row>
    <row r="76" spans="1:30" x14ac:dyDescent="0.2">
      <c r="A76" s="186" t="s">
        <v>39</v>
      </c>
      <c r="B76" s="187"/>
      <c r="C76" s="11">
        <v>1100</v>
      </c>
      <c r="D76" s="11">
        <v>1100</v>
      </c>
      <c r="E76" s="11">
        <v>1100</v>
      </c>
      <c r="F76" s="11">
        <v>1100</v>
      </c>
      <c r="G76" s="11">
        <v>1100</v>
      </c>
      <c r="H76" s="11">
        <v>1100</v>
      </c>
      <c r="I76" s="11">
        <v>1100</v>
      </c>
      <c r="J76" s="11">
        <v>1100</v>
      </c>
      <c r="K76" s="11">
        <v>2200</v>
      </c>
      <c r="L76" s="96">
        <v>2200</v>
      </c>
      <c r="M76" s="11">
        <v>2200</v>
      </c>
      <c r="N76" s="11">
        <v>3300.0000000000005</v>
      </c>
      <c r="O76" s="12">
        <v>3300.0000000000005</v>
      </c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</row>
    <row r="77" spans="1:30" ht="12.75" thickBot="1" x14ac:dyDescent="0.25">
      <c r="A77" s="184" t="s">
        <v>40</v>
      </c>
      <c r="B77" s="185"/>
      <c r="C77" s="18">
        <v>0.5</v>
      </c>
      <c r="D77" s="18">
        <v>0.5</v>
      </c>
      <c r="E77" s="18">
        <v>0.5</v>
      </c>
      <c r="F77" s="18">
        <v>1</v>
      </c>
      <c r="G77" s="18">
        <v>1</v>
      </c>
      <c r="H77" s="18">
        <v>1</v>
      </c>
      <c r="I77" s="18">
        <v>1</v>
      </c>
      <c r="J77" s="18">
        <v>1</v>
      </c>
      <c r="K77" s="18">
        <v>1</v>
      </c>
      <c r="L77" s="97">
        <v>1</v>
      </c>
      <c r="M77" s="18">
        <v>1.5</v>
      </c>
      <c r="N77" s="18">
        <v>2</v>
      </c>
      <c r="O77" s="19">
        <v>2</v>
      </c>
      <c r="R77" s="7"/>
      <c r="S77" s="7"/>
      <c r="T77" s="10"/>
    </row>
    <row r="78" spans="1:30" ht="7.15" customHeight="1" x14ac:dyDescent="0.2">
      <c r="A78" s="6"/>
      <c r="B78" s="7"/>
      <c r="C78" s="7"/>
      <c r="D78" s="7"/>
      <c r="E78" s="7"/>
      <c r="F78" s="7"/>
      <c r="G78" s="7"/>
      <c r="H78" s="7"/>
      <c r="I78" s="7"/>
      <c r="J78" s="7"/>
      <c r="K78" s="10"/>
      <c r="L78" s="7"/>
      <c r="M78" s="7"/>
      <c r="N78" s="7"/>
      <c r="O78" s="7"/>
      <c r="P78" s="7"/>
      <c r="S78" s="7"/>
      <c r="T78" s="10"/>
    </row>
    <row r="79" spans="1:30" x14ac:dyDescent="0.2">
      <c r="A79" s="13" t="s">
        <v>41</v>
      </c>
      <c r="B79" s="7"/>
      <c r="C79" s="7"/>
      <c r="D79" s="7"/>
      <c r="E79" s="7"/>
      <c r="F79" s="7"/>
      <c r="G79" s="7"/>
      <c r="H79" s="7"/>
      <c r="I79" s="7"/>
      <c r="J79" s="7"/>
      <c r="K79" s="10"/>
      <c r="L79" s="7"/>
      <c r="M79" s="7"/>
      <c r="N79" s="7"/>
      <c r="O79" s="7"/>
      <c r="P79" s="7"/>
      <c r="S79" s="7"/>
      <c r="T79" s="10"/>
    </row>
    <row r="80" spans="1:30" x14ac:dyDescent="0.2">
      <c r="A80" s="14" t="s">
        <v>42</v>
      </c>
      <c r="B80" s="7"/>
      <c r="C80" s="7"/>
      <c r="D80" s="7"/>
      <c r="E80" s="7"/>
      <c r="F80" s="7"/>
      <c r="G80" s="7"/>
      <c r="H80" s="7"/>
      <c r="I80" s="7"/>
      <c r="J80" s="7"/>
      <c r="K80" s="10"/>
      <c r="L80" s="7"/>
      <c r="M80" s="7"/>
      <c r="N80" s="7"/>
      <c r="O80" s="7"/>
      <c r="P80" s="7"/>
      <c r="S80" s="7"/>
      <c r="T80" s="10"/>
    </row>
    <row r="81" spans="1:20" x14ac:dyDescent="0.2">
      <c r="A81" s="13" t="s">
        <v>43</v>
      </c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S81" s="10"/>
      <c r="T81" s="10"/>
    </row>
    <row r="82" spans="1:20" x14ac:dyDescent="0.2">
      <c r="A82" s="13" t="s">
        <v>44</v>
      </c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</row>
    <row r="83" spans="1:20" x14ac:dyDescent="0.2">
      <c r="A83" s="13" t="s">
        <v>45</v>
      </c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1:20" x14ac:dyDescent="0.2">
      <c r="A84" s="13" t="s">
        <v>46</v>
      </c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1:20" x14ac:dyDescent="0.2">
      <c r="A85" s="13" t="s">
        <v>47</v>
      </c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x14ac:dyDescent="0.2">
      <c r="A86" s="13" t="s">
        <v>48</v>
      </c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" x14ac:dyDescent="0.2">
      <c r="A87" s="13" t="s">
        <v>49</v>
      </c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" x14ac:dyDescent="0.2">
      <c r="A88" s="13" t="s">
        <v>50</v>
      </c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" x14ac:dyDescent="0.2">
      <c r="A89" s="13" t="s">
        <v>51</v>
      </c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" x14ac:dyDescent="0.2">
      <c r="A90" s="13" t="s">
        <v>52</v>
      </c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" x14ac:dyDescent="0.2">
      <c r="A91" s="13" t="s">
        <v>53</v>
      </c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 x14ac:dyDescent="0.2">
      <c r="A92" s="13" t="s">
        <v>54</v>
      </c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x14ac:dyDescent="0.2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1:20" ht="12.75" x14ac:dyDescent="0.2">
      <c r="A94" s="182" t="s">
        <v>82</v>
      </c>
      <c r="B94" s="182"/>
      <c r="C94" s="182"/>
      <c r="D94" s="182"/>
      <c r="E94" s="182"/>
      <c r="F94" s="182"/>
      <c r="G94" s="182"/>
      <c r="H94" s="182"/>
      <c r="I94" s="182"/>
      <c r="J94" s="182"/>
      <c r="K94" s="182"/>
      <c r="L94" s="182"/>
      <c r="M94" s="182"/>
      <c r="N94" s="182"/>
      <c r="O94" s="182"/>
      <c r="P94" s="182"/>
      <c r="Q94" s="10"/>
      <c r="R94" s="10"/>
      <c r="S94" s="10"/>
      <c r="T94" s="10"/>
    </row>
    <row r="95" spans="1:20" x14ac:dyDescent="0.2">
      <c r="A95" s="94" t="s">
        <v>62</v>
      </c>
      <c r="I95" s="183" t="s">
        <v>70</v>
      </c>
      <c r="J95" s="183"/>
      <c r="K95" s="183"/>
      <c r="M95" s="10"/>
      <c r="N95" s="10"/>
      <c r="O95" s="10"/>
      <c r="P95" s="10"/>
      <c r="Q95" s="10"/>
      <c r="R95" s="10"/>
      <c r="S95" s="10"/>
      <c r="T95" s="10"/>
    </row>
    <row r="96" spans="1:20" ht="13.15" customHeight="1" x14ac:dyDescent="0.2">
      <c r="A96" s="188" t="s">
        <v>198</v>
      </c>
      <c r="B96" s="188"/>
      <c r="C96" s="188"/>
      <c r="D96" s="188"/>
      <c r="E96" s="188"/>
      <c r="F96" s="188"/>
      <c r="G96" s="188"/>
      <c r="H96" s="39"/>
      <c r="I96" s="40" t="s">
        <v>71</v>
      </c>
      <c r="M96" s="38"/>
      <c r="N96" s="38"/>
      <c r="O96" s="38"/>
      <c r="P96" s="38"/>
      <c r="Q96" s="38"/>
      <c r="R96" s="38"/>
      <c r="S96" s="38"/>
      <c r="T96" s="10"/>
    </row>
    <row r="97" spans="1:20" ht="13.15" customHeight="1" x14ac:dyDescent="0.2">
      <c r="A97" s="99" t="s">
        <v>170</v>
      </c>
      <c r="B97" s="169"/>
      <c r="C97" s="169"/>
      <c r="D97" s="169"/>
      <c r="E97" s="169"/>
      <c r="F97" s="169"/>
      <c r="G97" s="169"/>
      <c r="H97" s="41"/>
      <c r="I97" s="42" t="s">
        <v>72</v>
      </c>
      <c r="M97" s="10"/>
      <c r="N97" s="10"/>
      <c r="O97" s="10"/>
      <c r="P97" s="10"/>
      <c r="Q97" s="10"/>
      <c r="R97" s="10"/>
      <c r="S97" s="10"/>
      <c r="T97" s="10"/>
    </row>
    <row r="98" spans="1:20" x14ac:dyDescent="0.2">
      <c r="T98" s="10"/>
    </row>
    <row r="99" spans="1:20" x14ac:dyDescent="0.2">
      <c r="I99" s="167" t="s">
        <v>73</v>
      </c>
      <c r="J99" s="167"/>
      <c r="K99" s="167"/>
      <c r="M99" s="10"/>
      <c r="N99" s="10"/>
      <c r="O99" s="10"/>
      <c r="P99" s="10"/>
      <c r="Q99" s="10"/>
      <c r="R99" s="10"/>
      <c r="S99" s="10"/>
      <c r="T99" s="10"/>
    </row>
    <row r="100" spans="1:20" ht="13.15" customHeight="1" x14ac:dyDescent="0.2">
      <c r="A100" s="95" t="s">
        <v>63</v>
      </c>
      <c r="B100" s="2"/>
      <c r="C100" s="2"/>
      <c r="D100" s="2"/>
      <c r="E100" s="2"/>
      <c r="F100" s="2"/>
      <c r="G100" s="2"/>
      <c r="H100" s="2"/>
      <c r="I100" s="40" t="s">
        <v>74</v>
      </c>
      <c r="M100" s="34"/>
      <c r="N100" s="34"/>
      <c r="O100" s="34"/>
      <c r="P100" s="34"/>
      <c r="Q100" s="34"/>
      <c r="R100" s="34"/>
      <c r="S100" s="34"/>
      <c r="T100" s="10"/>
    </row>
    <row r="101" spans="1:20" ht="13.15" customHeight="1" x14ac:dyDescent="0.2">
      <c r="A101" s="189" t="s">
        <v>204</v>
      </c>
      <c r="B101" s="189"/>
      <c r="C101" s="189"/>
      <c r="D101" s="189"/>
      <c r="E101" s="189"/>
      <c r="F101" s="189"/>
      <c r="G101" s="189"/>
      <c r="H101" s="2"/>
      <c r="I101" s="42" t="s">
        <v>75</v>
      </c>
      <c r="M101" s="10"/>
      <c r="N101" s="10"/>
      <c r="O101" s="10"/>
      <c r="P101" s="10"/>
      <c r="Q101" s="10"/>
      <c r="R101" s="10"/>
      <c r="S101" s="10"/>
      <c r="T101" s="10"/>
    </row>
    <row r="102" spans="1:20" ht="12" customHeight="1" x14ac:dyDescent="0.2">
      <c r="A102" s="189" t="s">
        <v>81</v>
      </c>
      <c r="B102" s="189"/>
      <c r="C102" s="189"/>
      <c r="D102" s="189"/>
      <c r="E102" s="189"/>
      <c r="F102" s="189"/>
      <c r="G102" s="189"/>
      <c r="J102" s="44"/>
      <c r="K102" s="44"/>
      <c r="M102" s="10"/>
      <c r="N102" s="10"/>
      <c r="O102" s="10"/>
      <c r="P102" s="10"/>
      <c r="Q102" s="10"/>
      <c r="R102" s="10"/>
      <c r="S102" s="10"/>
      <c r="T102" s="10"/>
    </row>
    <row r="103" spans="1:20" ht="12.75" x14ac:dyDescent="0.2">
      <c r="A103" s="98" t="s">
        <v>169</v>
      </c>
      <c r="I103" s="166" t="s">
        <v>76</v>
      </c>
      <c r="J103" s="166"/>
      <c r="K103" s="166"/>
      <c r="L103" s="40"/>
      <c r="M103" s="38"/>
      <c r="N103" s="38"/>
      <c r="O103" s="38"/>
      <c r="P103" s="34"/>
      <c r="Q103" s="34"/>
      <c r="R103" s="34"/>
      <c r="S103" s="34"/>
      <c r="T103" s="10"/>
    </row>
    <row r="104" spans="1:20" ht="12.75" x14ac:dyDescent="0.2">
      <c r="A104" s="42"/>
      <c r="I104" s="45" t="s">
        <v>197</v>
      </c>
      <c r="M104" s="34"/>
      <c r="N104" s="34"/>
      <c r="O104" s="34"/>
      <c r="P104" s="34"/>
      <c r="Q104" s="34"/>
      <c r="R104" s="34"/>
      <c r="S104" s="34"/>
      <c r="T104" s="10"/>
    </row>
    <row r="105" spans="1:20" x14ac:dyDescent="0.2">
      <c r="A105" s="94" t="s">
        <v>64</v>
      </c>
      <c r="B105" s="43"/>
      <c r="C105" s="43"/>
      <c r="D105" s="43"/>
      <c r="E105" s="43"/>
      <c r="F105" s="43"/>
      <c r="G105" s="43"/>
      <c r="H105" s="43"/>
      <c r="I105" s="42" t="s">
        <v>77</v>
      </c>
      <c r="M105" s="10"/>
      <c r="N105" s="10"/>
      <c r="O105" s="10"/>
      <c r="P105" s="10"/>
      <c r="Q105" s="10"/>
      <c r="R105" s="10"/>
      <c r="S105" s="10"/>
      <c r="T105" s="10"/>
    </row>
    <row r="106" spans="1:20" ht="22.5" customHeight="1" x14ac:dyDescent="0.2">
      <c r="A106" s="188" t="s">
        <v>168</v>
      </c>
      <c r="B106" s="188"/>
      <c r="C106" s="188"/>
      <c r="D106" s="188"/>
      <c r="E106" s="188"/>
      <c r="F106" s="188"/>
      <c r="G106" s="188"/>
      <c r="J106" s="44"/>
      <c r="K106" s="44"/>
      <c r="M106" s="10"/>
      <c r="N106" s="10"/>
      <c r="O106" s="10"/>
      <c r="P106" s="10"/>
      <c r="Q106" s="10"/>
      <c r="R106" s="10"/>
      <c r="S106" s="10"/>
      <c r="T106" s="10"/>
    </row>
    <row r="107" spans="1:20" ht="12.75" x14ac:dyDescent="0.2">
      <c r="A107" s="42" t="s">
        <v>65</v>
      </c>
      <c r="I107" s="166" t="s">
        <v>78</v>
      </c>
      <c r="J107" s="166"/>
      <c r="K107" s="166"/>
      <c r="M107" s="35"/>
      <c r="N107" s="35"/>
      <c r="O107" s="35"/>
      <c r="P107" s="35"/>
      <c r="Q107" s="35"/>
      <c r="R107" s="35"/>
      <c r="S107" s="35"/>
      <c r="T107" s="10"/>
    </row>
    <row r="108" spans="1:20" ht="12.75" x14ac:dyDescent="0.2">
      <c r="A108" s="42"/>
      <c r="I108" s="45" t="s">
        <v>79</v>
      </c>
      <c r="M108" s="35"/>
      <c r="N108" s="35"/>
      <c r="O108" s="35"/>
      <c r="P108" s="35"/>
      <c r="Q108" s="35"/>
      <c r="R108" s="35"/>
      <c r="S108" s="35"/>
      <c r="T108" s="10"/>
    </row>
    <row r="109" spans="1:20" x14ac:dyDescent="0.2">
      <c r="A109" s="94" t="s">
        <v>66</v>
      </c>
      <c r="B109" s="46"/>
      <c r="C109" s="46"/>
      <c r="D109" s="46"/>
      <c r="E109" s="46"/>
      <c r="F109" s="46"/>
      <c r="G109" s="46"/>
      <c r="H109" s="46"/>
      <c r="I109" s="47" t="s">
        <v>80</v>
      </c>
      <c r="M109" s="10"/>
      <c r="N109" s="10"/>
      <c r="O109" s="10"/>
      <c r="P109" s="10"/>
      <c r="Q109" s="10"/>
      <c r="R109" s="10"/>
      <c r="S109" s="10"/>
      <c r="T109" s="10"/>
    </row>
    <row r="110" spans="1:20" x14ac:dyDescent="0.2">
      <c r="A110" s="46" t="s">
        <v>194</v>
      </c>
      <c r="M110" s="10"/>
      <c r="N110" s="10"/>
      <c r="O110" s="10"/>
      <c r="P110" s="10"/>
      <c r="Q110" s="10"/>
      <c r="R110" s="10"/>
      <c r="S110" s="10"/>
      <c r="T110" s="10"/>
    </row>
    <row r="111" spans="1:20" ht="12.75" x14ac:dyDescent="0.2">
      <c r="A111" s="42" t="s">
        <v>67</v>
      </c>
      <c r="I111" s="190" t="s">
        <v>177</v>
      </c>
      <c r="J111" s="190"/>
      <c r="K111" s="190"/>
      <c r="M111" s="35"/>
      <c r="N111" s="35"/>
      <c r="O111" s="35"/>
      <c r="P111" s="35"/>
      <c r="Q111" s="35"/>
      <c r="R111" s="35"/>
      <c r="S111" s="35"/>
      <c r="T111" s="10"/>
    </row>
    <row r="112" spans="1:20" ht="12.75" x14ac:dyDescent="0.2">
      <c r="A112" s="42"/>
      <c r="I112" s="45" t="s">
        <v>178</v>
      </c>
      <c r="K112" s="46" t="s">
        <v>180</v>
      </c>
      <c r="M112" s="35"/>
      <c r="N112" s="35"/>
      <c r="O112" s="35"/>
      <c r="P112" s="35"/>
      <c r="Q112" s="35"/>
      <c r="R112" s="35"/>
      <c r="S112" s="35"/>
      <c r="T112" s="10"/>
    </row>
    <row r="113" spans="1:20" x14ac:dyDescent="0.2">
      <c r="A113" s="94" t="s">
        <v>68</v>
      </c>
      <c r="B113" s="46"/>
      <c r="C113" s="46"/>
      <c r="D113" s="46"/>
      <c r="E113" s="46"/>
      <c r="F113" s="46"/>
      <c r="G113" s="46"/>
      <c r="H113" s="46"/>
      <c r="I113" s="47" t="s">
        <v>179</v>
      </c>
      <c r="M113" s="10"/>
      <c r="N113" s="10"/>
      <c r="O113" s="10"/>
      <c r="P113" s="10"/>
      <c r="Q113" s="10"/>
      <c r="R113" s="10"/>
      <c r="S113" s="10"/>
      <c r="T113" s="10"/>
    </row>
    <row r="114" spans="1:20" ht="12" customHeight="1" x14ac:dyDescent="0.2">
      <c r="A114" s="193" t="s">
        <v>89</v>
      </c>
      <c r="B114" s="193"/>
      <c r="C114" s="193"/>
      <c r="D114" s="193"/>
      <c r="E114" s="193"/>
      <c r="F114" s="193"/>
      <c r="G114" s="193"/>
      <c r="M114" s="10"/>
      <c r="N114" s="10"/>
      <c r="O114" s="10"/>
      <c r="P114" s="10"/>
      <c r="Q114" s="10"/>
      <c r="R114" s="10"/>
      <c r="S114" s="10"/>
      <c r="T114" s="10"/>
    </row>
    <row r="115" spans="1:20" x14ac:dyDescent="0.2">
      <c r="A115" s="193"/>
      <c r="B115" s="193"/>
      <c r="C115" s="193"/>
      <c r="D115" s="193"/>
      <c r="E115" s="193"/>
      <c r="F115" s="193"/>
      <c r="G115" s="193"/>
      <c r="M115" s="10"/>
      <c r="N115" s="10"/>
      <c r="O115" s="10"/>
      <c r="P115" s="10"/>
      <c r="Q115" s="10"/>
      <c r="R115" s="10"/>
      <c r="S115" s="10"/>
      <c r="T115" s="10"/>
    </row>
    <row r="116" spans="1:20" ht="12.75" x14ac:dyDescent="0.2">
      <c r="A116" s="42" t="s">
        <v>69</v>
      </c>
      <c r="B116" s="38"/>
      <c r="C116" s="38"/>
      <c r="D116" s="38"/>
      <c r="E116" s="38"/>
      <c r="F116" s="38"/>
      <c r="G116" s="38"/>
      <c r="H116" s="38"/>
      <c r="M116" s="10"/>
      <c r="N116" s="10"/>
      <c r="O116" s="10"/>
      <c r="P116" s="10"/>
      <c r="Q116" s="10"/>
      <c r="R116" s="10"/>
      <c r="S116" s="10"/>
      <c r="T116" s="10"/>
    </row>
    <row r="117" spans="1:20" ht="12.75" x14ac:dyDescent="0.2">
      <c r="A117" s="33"/>
      <c r="B117" s="10"/>
      <c r="C117" s="10"/>
      <c r="D117" s="10"/>
      <c r="E117" s="10"/>
      <c r="F117" s="10"/>
      <c r="G117" s="10"/>
      <c r="H117" s="10"/>
      <c r="M117" s="10"/>
      <c r="N117" s="10"/>
      <c r="O117" s="10"/>
      <c r="P117" s="10"/>
      <c r="Q117" s="10"/>
      <c r="R117" s="10"/>
      <c r="S117" s="10"/>
      <c r="T117" s="10"/>
    </row>
    <row r="118" spans="1:20" ht="19.899999999999999" customHeight="1" x14ac:dyDescent="0.2">
      <c r="A118" s="34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</row>
    <row r="119" spans="1:20" ht="12.75" x14ac:dyDescent="0.2">
      <c r="A119" s="194"/>
      <c r="B119" s="194"/>
      <c r="C119" s="194"/>
      <c r="D119" s="194"/>
      <c r="E119" s="194"/>
      <c r="F119" s="194"/>
      <c r="G119" s="194"/>
      <c r="H119" s="194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</row>
    <row r="120" spans="1:20" ht="12.75" x14ac:dyDescent="0.2">
      <c r="A120" s="33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1:20" ht="19.899999999999999" customHeight="1" x14ac:dyDescent="0.2">
      <c r="A121" s="37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 ht="12.75" x14ac:dyDescent="0.2">
      <c r="A122" s="194"/>
      <c r="B122" s="194"/>
      <c r="C122" s="194"/>
      <c r="D122" s="194"/>
      <c r="E122" s="194"/>
      <c r="F122" s="194"/>
      <c r="G122" s="194"/>
      <c r="H122" s="194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ht="12.75" x14ac:dyDescent="0.2">
      <c r="A123" s="33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1:20" ht="19.899999999999999" customHeight="1" x14ac:dyDescent="0.2">
      <c r="A124" s="35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1:20" ht="12.75" x14ac:dyDescent="0.2">
      <c r="A125" s="181"/>
      <c r="B125" s="181"/>
      <c r="C125" s="181"/>
      <c r="D125" s="181"/>
      <c r="E125" s="181"/>
      <c r="F125" s="181"/>
      <c r="G125" s="181"/>
      <c r="H125" s="181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0" ht="12.75" x14ac:dyDescent="0.2">
      <c r="A126" s="33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1:20" ht="19.899999999999999" customHeight="1" x14ac:dyDescent="0.2">
      <c r="A127" s="35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1:20" ht="12.75" x14ac:dyDescent="0.2">
      <c r="A128" s="181"/>
      <c r="B128" s="181"/>
      <c r="C128" s="181"/>
      <c r="D128" s="181"/>
      <c r="E128" s="181"/>
      <c r="F128" s="181"/>
      <c r="G128" s="181"/>
      <c r="H128" s="181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ht="12.75" x14ac:dyDescent="0.2">
      <c r="A129" s="36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:20" x14ac:dyDescent="0.2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 x14ac:dyDescent="0.2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:20" x14ac:dyDescent="0.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:20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:20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:20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:20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:20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:20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:20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:20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:20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:20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:20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:20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:20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:20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:20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:20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:20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:20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:20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:20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 x14ac:dyDescent="0.2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</row>
  </sheetData>
  <sortState xmlns:xlrd2="http://schemas.microsoft.com/office/spreadsheetml/2017/richdata2" ref="A8:T26">
    <sortCondition ref="A8:A26"/>
  </sortState>
  <mergeCells count="51">
    <mergeCell ref="A125:H125"/>
    <mergeCell ref="A128:H128"/>
    <mergeCell ref="A76:B76"/>
    <mergeCell ref="A106:G106"/>
    <mergeCell ref="A119:H119"/>
    <mergeCell ref="A122:H122"/>
    <mergeCell ref="A114:G115"/>
    <mergeCell ref="I111:K111"/>
    <mergeCell ref="A77:B77"/>
    <mergeCell ref="A94:P94"/>
    <mergeCell ref="I95:K95"/>
    <mergeCell ref="A96:G96"/>
    <mergeCell ref="A101:G101"/>
    <mergeCell ref="A102:G102"/>
    <mergeCell ref="A74:B74"/>
    <mergeCell ref="A75:B75"/>
    <mergeCell ref="S6:S7"/>
    <mergeCell ref="A67:O67"/>
    <mergeCell ref="A68:B68"/>
    <mergeCell ref="A69:B69"/>
    <mergeCell ref="A54:C54"/>
    <mergeCell ref="A59:B59"/>
    <mergeCell ref="K6:K7"/>
    <mergeCell ref="L6:L7"/>
    <mergeCell ref="M6:M7"/>
    <mergeCell ref="A70:B70"/>
    <mergeCell ref="Q6:Q7"/>
    <mergeCell ref="A71:B71"/>
    <mergeCell ref="A72:B72"/>
    <mergeCell ref="A73:B73"/>
    <mergeCell ref="U5:AB5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B5:T5"/>
    <mergeCell ref="T6:T7"/>
    <mergeCell ref="N6:N7"/>
    <mergeCell ref="O6:O7"/>
    <mergeCell ref="P6:P7"/>
    <mergeCell ref="R6:R7"/>
    <mergeCell ref="A2:C2"/>
    <mergeCell ref="E2:F2"/>
    <mergeCell ref="G2:O3"/>
    <mergeCell ref="P2:R2"/>
    <mergeCell ref="S2:U2"/>
  </mergeCells>
  <hyperlinks>
    <hyperlink ref="P2" r:id="rId1" display="www.nevatk.ru" xr:uid="{00000000-0004-0000-0500-000000000000}"/>
    <hyperlink ref="U5:AB5" r:id="rId2" display="онлайн калькулятор" xr:uid="{00000000-0004-0000-0500-000002000000}"/>
    <hyperlink ref="S2:U2" r:id="rId3" display="nevatk.ru" xr:uid="{B37B6ED5-F519-46A5-BAFA-BE009936BEC8}"/>
    <hyperlink ref="A97" r:id="rId4" xr:uid="{0939963B-EE67-4748-B2A5-25B5A359A5BE}"/>
    <hyperlink ref="A103" r:id="rId5" xr:uid="{410E50DB-DDB8-4980-A918-2F93375C2F2B}"/>
    <hyperlink ref="A107" r:id="rId6" xr:uid="{DB62366F-EEE1-4431-91D9-50443A03E493}"/>
    <hyperlink ref="A111" r:id="rId7" xr:uid="{6F74E926-42E2-492E-A8ED-6CD8B1802EF6}"/>
    <hyperlink ref="A116" r:id="rId8" xr:uid="{8371D458-4450-4016-9A1D-BC95AF9AEFE7}"/>
    <hyperlink ref="I97" r:id="rId9" xr:uid="{7A731C5D-A119-46E9-930E-20C0ACF57C7B}"/>
    <hyperlink ref="I101" r:id="rId10" xr:uid="{268AD006-D980-420B-A920-159DBCECC6AB}"/>
    <hyperlink ref="I105" r:id="rId11" xr:uid="{35B35B2E-57C7-48D0-A290-1DF4C1CF8DA8}"/>
    <hyperlink ref="I109" r:id="rId12" xr:uid="{87B3C543-2671-4425-BFF9-8350388659D7}"/>
    <hyperlink ref="I113" r:id="rId13" xr:uid="{43D6DAE3-4E74-4A16-A5EE-3689DCFE2322}"/>
  </hyperlinks>
  <pageMargins left="0.19685039370078741" right="0" top="0" bottom="0" header="0.31496062992125984" footer="0.31496062992125984"/>
  <pageSetup paperSize="9" scale="55" fitToHeight="0" orientation="portrait" r:id="rId14"/>
  <drawing r:id="rId1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2:AF159"/>
  <sheetViews>
    <sheetView showGridLines="0" zoomScale="85" zoomScaleNormal="85" zoomScaleSheetLayoutView="100" workbookViewId="0">
      <pane ySplit="7" topLeftCell="A32" activePane="bottomLeft" state="frozen"/>
      <selection activeCell="B8" sqref="B8"/>
      <selection pane="bottomLeft" activeCell="C70" sqref="C70:O70"/>
    </sheetView>
  </sheetViews>
  <sheetFormatPr defaultColWidth="8.7109375" defaultRowHeight="12" x14ac:dyDescent="0.2"/>
  <cols>
    <col min="1" max="1" width="22.28515625" style="1" customWidth="1"/>
    <col min="2" max="2" width="8" style="1" customWidth="1"/>
    <col min="3" max="20" width="8.7109375" style="1" customWidth="1"/>
    <col min="21" max="21" width="6" style="1" customWidth="1"/>
    <col min="22" max="30" width="8.42578125" style="1" customWidth="1"/>
    <col min="31" max="16384" width="8.7109375" style="1"/>
  </cols>
  <sheetData>
    <row r="2" spans="1:32" ht="15.6" customHeight="1" x14ac:dyDescent="0.2">
      <c r="A2" s="195" t="s">
        <v>0</v>
      </c>
      <c r="B2" s="195"/>
      <c r="C2" s="195"/>
      <c r="E2" s="248" t="s">
        <v>98</v>
      </c>
      <c r="F2" s="248"/>
      <c r="G2" s="248"/>
      <c r="H2" s="248"/>
      <c r="I2" s="248"/>
      <c r="J2" s="248"/>
      <c r="K2" s="248"/>
      <c r="L2" s="248"/>
      <c r="M2" s="248"/>
      <c r="N2" s="226" t="s">
        <v>55</v>
      </c>
      <c r="O2" s="226"/>
      <c r="P2" s="226"/>
      <c r="Q2" s="227" t="s">
        <v>142</v>
      </c>
      <c r="R2" s="227"/>
      <c r="S2" s="227"/>
      <c r="T2" s="59"/>
      <c r="AE2" s="57"/>
      <c r="AF2" s="57"/>
    </row>
    <row r="3" spans="1:32" ht="15.6" customHeight="1" x14ac:dyDescent="0.2">
      <c r="A3" s="30"/>
      <c r="B3" s="30"/>
      <c r="C3" s="30"/>
      <c r="E3" s="110"/>
      <c r="F3" s="110"/>
      <c r="G3" s="110"/>
      <c r="H3" s="110"/>
      <c r="I3" s="110"/>
      <c r="J3" s="110"/>
      <c r="K3" s="110"/>
      <c r="L3" s="110"/>
      <c r="M3" s="110"/>
      <c r="N3" s="31"/>
      <c r="O3" s="31"/>
      <c r="P3" s="31"/>
      <c r="Q3" s="108"/>
      <c r="R3" s="108"/>
      <c r="S3" s="108"/>
      <c r="T3" s="59"/>
      <c r="AE3" s="57"/>
      <c r="AF3" s="57"/>
    </row>
    <row r="4" spans="1:32" ht="7.9" customHeight="1" thickBot="1" x14ac:dyDescent="0.25"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53"/>
      <c r="X4" s="54"/>
      <c r="Y4" s="54"/>
      <c r="Z4" s="54"/>
      <c r="AA4" s="54"/>
      <c r="AB4" s="54"/>
      <c r="AD4" s="58"/>
      <c r="AE4" s="58"/>
    </row>
    <row r="5" spans="1:32" ht="13.9" customHeight="1" thickBot="1" x14ac:dyDescent="0.25">
      <c r="A5" s="2"/>
      <c r="B5" s="196" t="s">
        <v>150</v>
      </c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8"/>
      <c r="U5" s="205" t="s">
        <v>143</v>
      </c>
      <c r="V5" s="206"/>
      <c r="W5" s="206"/>
      <c r="X5" s="206"/>
      <c r="Y5" s="206"/>
      <c r="Z5" s="206"/>
      <c r="AA5" s="206"/>
      <c r="AB5" s="206"/>
    </row>
    <row r="6" spans="1:32" x14ac:dyDescent="0.2">
      <c r="A6" s="9"/>
      <c r="B6" s="213" t="s">
        <v>1</v>
      </c>
      <c r="C6" s="199" t="s">
        <v>104</v>
      </c>
      <c r="D6" s="199" t="s">
        <v>105</v>
      </c>
      <c r="E6" s="199" t="s">
        <v>106</v>
      </c>
      <c r="F6" s="199" t="s">
        <v>107</v>
      </c>
      <c r="G6" s="199" t="s">
        <v>108</v>
      </c>
      <c r="H6" s="199" t="s">
        <v>109</v>
      </c>
      <c r="I6" s="199" t="s">
        <v>110</v>
      </c>
      <c r="J6" s="199" t="s">
        <v>111</v>
      </c>
      <c r="K6" s="207" t="s">
        <v>31</v>
      </c>
      <c r="L6" s="209" t="s">
        <v>112</v>
      </c>
      <c r="M6" s="199" t="s">
        <v>113</v>
      </c>
      <c r="N6" s="199" t="s">
        <v>114</v>
      </c>
      <c r="O6" s="199" t="s">
        <v>115</v>
      </c>
      <c r="P6" s="199" t="s">
        <v>116</v>
      </c>
      <c r="Q6" s="199" t="s">
        <v>117</v>
      </c>
      <c r="R6" s="199" t="s">
        <v>118</v>
      </c>
      <c r="S6" s="199" t="s">
        <v>119</v>
      </c>
      <c r="T6" s="207" t="s">
        <v>120</v>
      </c>
    </row>
    <row r="7" spans="1:32" ht="12.75" thickBot="1" x14ac:dyDescent="0.25">
      <c r="A7" s="9"/>
      <c r="B7" s="214"/>
      <c r="C7" s="200"/>
      <c r="D7" s="200"/>
      <c r="E7" s="200"/>
      <c r="F7" s="200"/>
      <c r="G7" s="200"/>
      <c r="H7" s="200"/>
      <c r="I7" s="200"/>
      <c r="J7" s="200"/>
      <c r="K7" s="208"/>
      <c r="L7" s="210"/>
      <c r="M7" s="200"/>
      <c r="N7" s="200"/>
      <c r="O7" s="200"/>
      <c r="P7" s="200"/>
      <c r="Q7" s="200"/>
      <c r="R7" s="200"/>
      <c r="S7" s="200"/>
      <c r="T7" s="208"/>
    </row>
    <row r="8" spans="1:32" ht="12.75" x14ac:dyDescent="0.2">
      <c r="A8" s="113" t="s">
        <v>152</v>
      </c>
      <c r="B8" s="150">
        <v>2000</v>
      </c>
      <c r="C8" s="115">
        <v>45.994921875000003</v>
      </c>
      <c r="D8" s="115">
        <v>45.372115384615384</v>
      </c>
      <c r="E8" s="115">
        <v>43.613602941176474</v>
      </c>
      <c r="F8" s="115">
        <v>43.061413043478268</v>
      </c>
      <c r="G8" s="115">
        <v>42.525000000000013</v>
      </c>
      <c r="H8" s="115">
        <v>42.003697183098595</v>
      </c>
      <c r="I8" s="115">
        <v>41.496875000000003</v>
      </c>
      <c r="J8" s="115">
        <v>41.00393835616439</v>
      </c>
      <c r="K8" s="117">
        <v>40.057499999999997</v>
      </c>
      <c r="L8" s="140">
        <v>11310.9609375</v>
      </c>
      <c r="M8" s="141">
        <v>11160.692307692307</v>
      </c>
      <c r="N8" s="141">
        <v>10736.404411764708</v>
      </c>
      <c r="O8" s="141">
        <v>10603.17391304348</v>
      </c>
      <c r="P8" s="141">
        <v>10473.75</v>
      </c>
      <c r="Q8" s="141">
        <v>10347.971830985916</v>
      </c>
      <c r="R8" s="141">
        <v>10225.6875</v>
      </c>
      <c r="S8" s="141">
        <v>10106.753424657534</v>
      </c>
      <c r="T8" s="142">
        <v>9878.4</v>
      </c>
      <c r="U8" s="129"/>
      <c r="V8" s="50"/>
    </row>
    <row r="9" spans="1:32" ht="12.75" x14ac:dyDescent="0.2">
      <c r="A9" s="80" t="s">
        <v>157</v>
      </c>
      <c r="B9" s="151">
        <v>1200</v>
      </c>
      <c r="C9" s="72">
        <v>32.5</v>
      </c>
      <c r="D9" s="72">
        <v>32</v>
      </c>
      <c r="E9" s="72">
        <v>31.5</v>
      </c>
      <c r="F9" s="72">
        <v>31.1</v>
      </c>
      <c r="G9" s="72">
        <v>31</v>
      </c>
      <c r="H9" s="72">
        <v>30.8</v>
      </c>
      <c r="I9" s="72">
        <v>30.5</v>
      </c>
      <c r="J9" s="72">
        <v>30.1</v>
      </c>
      <c r="K9" s="118">
        <v>29.5</v>
      </c>
      <c r="L9" s="133">
        <v>9100</v>
      </c>
      <c r="M9" s="134">
        <v>8960</v>
      </c>
      <c r="N9" s="134">
        <v>8820</v>
      </c>
      <c r="O9" s="134">
        <v>8708</v>
      </c>
      <c r="P9" s="134">
        <v>8680</v>
      </c>
      <c r="Q9" s="134">
        <v>8624</v>
      </c>
      <c r="R9" s="134">
        <v>8540</v>
      </c>
      <c r="S9" s="134">
        <v>8428</v>
      </c>
      <c r="T9" s="135">
        <v>8260</v>
      </c>
      <c r="U9" s="129"/>
      <c r="V9" s="50"/>
    </row>
    <row r="10" spans="1:32" ht="12.75" x14ac:dyDescent="0.2">
      <c r="A10" s="81" t="s">
        <v>2</v>
      </c>
      <c r="B10" s="152">
        <v>750</v>
      </c>
      <c r="C10" s="5">
        <v>21.940882638768908</v>
      </c>
      <c r="D10" s="5">
        <v>21.671278020000006</v>
      </c>
      <c r="E10" s="5">
        <v>21.349501488000005</v>
      </c>
      <c r="F10" s="5">
        <v>20.985754104000005</v>
      </c>
      <c r="G10" s="5">
        <v>20.719938708000004</v>
      </c>
      <c r="H10" s="5">
        <v>20.412152460000009</v>
      </c>
      <c r="I10" s="5">
        <v>20.076385644000005</v>
      </c>
      <c r="J10" s="5">
        <v>19.922492520000009</v>
      </c>
      <c r="K10" s="119">
        <v>19.698647976000007</v>
      </c>
      <c r="L10" s="143">
        <v>6143.4471388552947</v>
      </c>
      <c r="M10" s="144">
        <v>6067.9578456000017</v>
      </c>
      <c r="N10" s="144">
        <v>5977.8604166400019</v>
      </c>
      <c r="O10" s="144">
        <v>5876.0111491200014</v>
      </c>
      <c r="P10" s="144">
        <v>5801.5828382400005</v>
      </c>
      <c r="Q10" s="144">
        <v>5715.4026888000017</v>
      </c>
      <c r="R10" s="144">
        <v>5621.3879803200007</v>
      </c>
      <c r="S10" s="144">
        <v>5578.2979056000022</v>
      </c>
      <c r="T10" s="145">
        <v>5515.6214332800018</v>
      </c>
      <c r="U10" s="129"/>
      <c r="V10" s="50"/>
    </row>
    <row r="11" spans="1:32" ht="12.75" x14ac:dyDescent="0.2">
      <c r="A11" s="80" t="s">
        <v>3</v>
      </c>
      <c r="B11" s="151">
        <v>650</v>
      </c>
      <c r="C11" s="72">
        <v>15.136503911484146</v>
      </c>
      <c r="D11" s="72">
        <v>14.704032371156027</v>
      </c>
      <c r="E11" s="72">
        <v>14.516617500000004</v>
      </c>
      <c r="F11" s="72">
        <v>14.201302500000002</v>
      </c>
      <c r="G11" s="72">
        <v>13.983007500000003</v>
      </c>
      <c r="H11" s="72">
        <v>13.788967500000002</v>
      </c>
      <c r="I11" s="72">
        <v>13.594927500000004</v>
      </c>
      <c r="J11" s="72">
        <v>13.315995000000004</v>
      </c>
      <c r="K11" s="118">
        <v>13.158337500000002</v>
      </c>
      <c r="L11" s="133">
        <v>4238.221095215561</v>
      </c>
      <c r="M11" s="134">
        <v>4117.1290639236877</v>
      </c>
      <c r="N11" s="134">
        <v>4064.652900000001</v>
      </c>
      <c r="O11" s="134">
        <v>3976.3647000000005</v>
      </c>
      <c r="P11" s="134">
        <v>3915.2421000000008</v>
      </c>
      <c r="Q11" s="134">
        <v>3860.9109000000003</v>
      </c>
      <c r="R11" s="134">
        <v>3806.5797000000011</v>
      </c>
      <c r="S11" s="134">
        <v>3728.4786000000013</v>
      </c>
      <c r="T11" s="135">
        <v>3684.3345000000004</v>
      </c>
      <c r="U11" s="129"/>
      <c r="V11" s="50"/>
    </row>
    <row r="12" spans="1:32" ht="12.75" x14ac:dyDescent="0.2">
      <c r="A12" s="81" t="s">
        <v>167</v>
      </c>
      <c r="B12" s="152">
        <v>1200</v>
      </c>
      <c r="C12" s="5">
        <v>28.4375</v>
      </c>
      <c r="D12" s="5">
        <v>28.076923076923077</v>
      </c>
      <c r="E12" s="5">
        <v>27.058823529411768</v>
      </c>
      <c r="F12" s="5">
        <v>26.739130434782609</v>
      </c>
      <c r="G12" s="5">
        <v>26.428571428571431</v>
      </c>
      <c r="H12" s="5">
        <v>26.126760563380284</v>
      </c>
      <c r="I12" s="5">
        <v>25.833333333333336</v>
      </c>
      <c r="J12" s="5">
        <v>25.547945205479454</v>
      </c>
      <c r="K12" s="119">
        <v>25</v>
      </c>
      <c r="L12" s="143">
        <v>6790.625</v>
      </c>
      <c r="M12" s="144">
        <v>6707.6923076923076</v>
      </c>
      <c r="N12" s="144">
        <v>6473.5294117647063</v>
      </c>
      <c r="O12" s="144">
        <v>6400</v>
      </c>
      <c r="P12" s="144">
        <v>6328.5714285714284</v>
      </c>
      <c r="Q12" s="144">
        <v>6259.1549295774648</v>
      </c>
      <c r="R12" s="144">
        <v>6191.666666666667</v>
      </c>
      <c r="S12" s="144">
        <v>6126.0273972602745</v>
      </c>
      <c r="T12" s="145">
        <v>6000</v>
      </c>
      <c r="U12" s="129"/>
      <c r="V12" s="50"/>
    </row>
    <row r="13" spans="1:32" ht="12.75" x14ac:dyDescent="0.2">
      <c r="A13" s="80" t="s">
        <v>153</v>
      </c>
      <c r="B13" s="151">
        <v>2500</v>
      </c>
      <c r="C13" s="72">
        <v>46.856250000000003</v>
      </c>
      <c r="D13" s="72">
        <v>46.220192307692308</v>
      </c>
      <c r="E13" s="72">
        <v>44.424264705882358</v>
      </c>
      <c r="F13" s="72">
        <v>43.860326086956533</v>
      </c>
      <c r="G13" s="72">
        <v>43.3125</v>
      </c>
      <c r="H13" s="72">
        <v>42.780105633802826</v>
      </c>
      <c r="I13" s="72">
        <v>42.26250000000001</v>
      </c>
      <c r="J13" s="72">
        <v>41.759075342465763</v>
      </c>
      <c r="K13" s="118">
        <v>40.792500000000004</v>
      </c>
      <c r="L13" s="133">
        <v>9812.25</v>
      </c>
      <c r="M13" s="134">
        <v>9685.0384615384628</v>
      </c>
      <c r="N13" s="134">
        <v>9325.8529411764739</v>
      </c>
      <c r="O13" s="134">
        <v>9213.0652173913059</v>
      </c>
      <c r="P13" s="134">
        <v>9103.5000000000018</v>
      </c>
      <c r="Q13" s="134">
        <v>8997.0211267605646</v>
      </c>
      <c r="R13" s="134">
        <v>8893.5</v>
      </c>
      <c r="S13" s="134">
        <v>8792.8150684931516</v>
      </c>
      <c r="T13" s="135">
        <v>8599.5</v>
      </c>
      <c r="U13" s="129"/>
      <c r="V13" s="50"/>
    </row>
    <row r="14" spans="1:32" ht="12.75" x14ac:dyDescent="0.2">
      <c r="A14" s="81" t="s">
        <v>4</v>
      </c>
      <c r="B14" s="152">
        <v>600</v>
      </c>
      <c r="C14" s="5">
        <v>11.457687561939759</v>
      </c>
      <c r="D14" s="5">
        <v>11.799171583393651</v>
      </c>
      <c r="E14" s="5">
        <v>11.570017832154857</v>
      </c>
      <c r="F14" s="5">
        <v>11.107217118868665</v>
      </c>
      <c r="G14" s="5">
        <v>10.95444795137613</v>
      </c>
      <c r="H14" s="5">
        <v>10.675868881242694</v>
      </c>
      <c r="I14" s="5">
        <v>10.675868881242694</v>
      </c>
      <c r="J14" s="5">
        <v>10.453454946216807</v>
      </c>
      <c r="K14" s="119">
        <v>10.035316748368135</v>
      </c>
      <c r="L14" s="143">
        <v>3208.1525173431323</v>
      </c>
      <c r="M14" s="144">
        <v>3303.7680433502223</v>
      </c>
      <c r="N14" s="144">
        <v>3239.6049930033601</v>
      </c>
      <c r="O14" s="144">
        <v>3110.0207932832259</v>
      </c>
      <c r="P14" s="144">
        <v>3067.2454263853165</v>
      </c>
      <c r="Q14" s="144">
        <v>2989.2432867479542</v>
      </c>
      <c r="R14" s="144">
        <v>2989.2432867479542</v>
      </c>
      <c r="S14" s="144">
        <v>2926.9673849407059</v>
      </c>
      <c r="T14" s="145">
        <v>2809.8886895430778</v>
      </c>
      <c r="U14" s="129"/>
      <c r="V14" s="50"/>
    </row>
    <row r="15" spans="1:32" ht="12.75" x14ac:dyDescent="0.2">
      <c r="A15" s="80" t="s">
        <v>181</v>
      </c>
      <c r="B15" s="151">
        <v>3000</v>
      </c>
      <c r="C15" s="72">
        <v>54.091406250000006</v>
      </c>
      <c r="D15" s="72">
        <v>53.428846153846159</v>
      </c>
      <c r="E15" s="72">
        <v>51.558088235294129</v>
      </c>
      <c r="F15" s="72">
        <v>50.970652173913052</v>
      </c>
      <c r="G15" s="72">
        <v>50.400000000000006</v>
      </c>
      <c r="H15" s="72">
        <v>49.845422535211277</v>
      </c>
      <c r="I15" s="72">
        <v>49.306250000000006</v>
      </c>
      <c r="J15" s="72">
        <v>48.781849315068499</v>
      </c>
      <c r="K15" s="118">
        <v>47.775000000000013</v>
      </c>
      <c r="L15" s="133">
        <v>14284.265625</v>
      </c>
      <c r="M15" s="134">
        <v>14112</v>
      </c>
      <c r="N15" s="134">
        <v>13625.602941176474</v>
      </c>
      <c r="O15" s="134">
        <v>13472.869565217394</v>
      </c>
      <c r="P15" s="134">
        <v>13324.500000000002</v>
      </c>
      <c r="Q15" s="134">
        <v>13180.30985915493</v>
      </c>
      <c r="R15" s="134">
        <v>13040.125</v>
      </c>
      <c r="S15" s="134">
        <v>12903.78082191781</v>
      </c>
      <c r="T15" s="135">
        <v>12642</v>
      </c>
      <c r="U15" s="129"/>
      <c r="V15" s="50"/>
    </row>
    <row r="16" spans="1:32" ht="12.75" x14ac:dyDescent="0.2">
      <c r="A16" s="81" t="s">
        <v>5</v>
      </c>
      <c r="B16" s="152">
        <v>750</v>
      </c>
      <c r="C16" s="5">
        <v>19.680756914084196</v>
      </c>
      <c r="D16" s="5">
        <v>19.357548968748382</v>
      </c>
      <c r="E16" s="5">
        <v>18.821964609929257</v>
      </c>
      <c r="F16" s="5">
        <v>18.332287481866061</v>
      </c>
      <c r="G16" s="5">
        <v>18.041541687078531</v>
      </c>
      <c r="H16" s="5">
        <v>17.750795892291006</v>
      </c>
      <c r="I16" s="5">
        <v>17.505957328259406</v>
      </c>
      <c r="J16" s="5">
        <v>17.154001892463985</v>
      </c>
      <c r="K16" s="119">
        <v>16.909163328432385</v>
      </c>
      <c r="L16" s="143">
        <v>5510.6119359435752</v>
      </c>
      <c r="M16" s="144">
        <v>5420.1137112495471</v>
      </c>
      <c r="N16" s="144">
        <v>5270.1500907801919</v>
      </c>
      <c r="O16" s="144">
        <v>5133.0404949224967</v>
      </c>
      <c r="P16" s="144">
        <v>5051.6316723819891</v>
      </c>
      <c r="Q16" s="144">
        <v>4970.2228498414815</v>
      </c>
      <c r="R16" s="144">
        <v>4901.6680519126339</v>
      </c>
      <c r="S16" s="144">
        <v>4803.1205298899158</v>
      </c>
      <c r="T16" s="145">
        <v>4734.5657319610673</v>
      </c>
      <c r="U16" s="129"/>
      <c r="V16" s="50"/>
    </row>
    <row r="17" spans="1:30" ht="12.75" x14ac:dyDescent="0.2">
      <c r="A17" s="80" t="s">
        <v>154</v>
      </c>
      <c r="B17" s="151">
        <v>2000</v>
      </c>
      <c r="C17" s="72">
        <v>44.272265625000003</v>
      </c>
      <c r="D17" s="72">
        <v>43.675961538461543</v>
      </c>
      <c r="E17" s="72">
        <v>41.992279411764713</v>
      </c>
      <c r="F17" s="72">
        <v>41.463586956521745</v>
      </c>
      <c r="G17" s="72">
        <v>40.95000000000001</v>
      </c>
      <c r="H17" s="72">
        <v>40.450880281690139</v>
      </c>
      <c r="I17" s="72">
        <v>39.965625000000003</v>
      </c>
      <c r="J17" s="72">
        <v>39.493664383561651</v>
      </c>
      <c r="K17" s="118">
        <v>38.587499999999999</v>
      </c>
      <c r="L17" s="133">
        <v>10828.6171875</v>
      </c>
      <c r="M17" s="134">
        <v>10685.76923076923</v>
      </c>
      <c r="N17" s="134">
        <v>10282.433823529413</v>
      </c>
      <c r="O17" s="134">
        <v>10155.782608695654</v>
      </c>
      <c r="P17" s="134">
        <v>10032.75</v>
      </c>
      <c r="Q17" s="134">
        <v>9913.1830985915494</v>
      </c>
      <c r="R17" s="134">
        <v>9796.9375000000018</v>
      </c>
      <c r="S17" s="134">
        <v>9683.8767123287671</v>
      </c>
      <c r="T17" s="135">
        <v>9466.8000000000029</v>
      </c>
      <c r="U17" s="129"/>
      <c r="V17" s="50"/>
    </row>
    <row r="18" spans="1:30" ht="12.75" x14ac:dyDescent="0.2">
      <c r="A18" s="81" t="s">
        <v>155</v>
      </c>
      <c r="B18" s="152">
        <v>3000</v>
      </c>
      <c r="C18" s="5">
        <v>59.835681818181826</v>
      </c>
      <c r="D18" s="5">
        <v>57.929605263157896</v>
      </c>
      <c r="E18" s="5">
        <v>56.152754237288136</v>
      </c>
      <c r="F18" s="5">
        <v>55.308750000000003</v>
      </c>
      <c r="G18" s="5">
        <v>54.492418032786901</v>
      </c>
      <c r="H18" s="5">
        <v>53.702419354838717</v>
      </c>
      <c r="I18" s="5">
        <v>52.937500000000007</v>
      </c>
      <c r="J18" s="5">
        <v>52.196484375000004</v>
      </c>
      <c r="K18" s="119">
        <v>50.106156716417928</v>
      </c>
      <c r="L18" s="143">
        <v>13257.5625</v>
      </c>
      <c r="M18" s="144">
        <v>13077.346153846154</v>
      </c>
      <c r="N18" s="144">
        <v>12568.500000000002</v>
      </c>
      <c r="O18" s="144">
        <v>12408.717391304348</v>
      </c>
      <c r="P18" s="144">
        <v>12253.500000000002</v>
      </c>
      <c r="Q18" s="144">
        <v>12102.654929577466</v>
      </c>
      <c r="R18" s="144">
        <v>11956.000000000002</v>
      </c>
      <c r="S18" s="144">
        <v>11813.363013698632</v>
      </c>
      <c r="T18" s="145">
        <v>11539.5</v>
      </c>
      <c r="U18" s="129"/>
      <c r="V18" s="50"/>
    </row>
    <row r="19" spans="1:30" ht="12.75" x14ac:dyDescent="0.2">
      <c r="A19" s="80" t="s">
        <v>189</v>
      </c>
      <c r="B19" s="151">
        <v>1000</v>
      </c>
      <c r="C19" s="72">
        <v>25.987500000000004</v>
      </c>
      <c r="D19" s="72">
        <v>25.842287234042551</v>
      </c>
      <c r="E19" s="72">
        <v>25.699119718309863</v>
      </c>
      <c r="F19" s="72">
        <v>25.418750000000003</v>
      </c>
      <c r="G19" s="72">
        <v>25.146061643835619</v>
      </c>
      <c r="H19" s="72">
        <v>24.880743243243245</v>
      </c>
      <c r="I19" s="72">
        <v>24.622499999999999</v>
      </c>
      <c r="J19" s="72">
        <v>24.126136363636366</v>
      </c>
      <c r="K19" s="118">
        <v>23.428125000000001</v>
      </c>
      <c r="L19" s="133">
        <v>6755.3181818181829</v>
      </c>
      <c r="M19" s="134">
        <v>6572.4473684210525</v>
      </c>
      <c r="N19" s="134">
        <v>6401.9745762711864</v>
      </c>
      <c r="O19" s="134">
        <v>6321.0000000000009</v>
      </c>
      <c r="P19" s="134">
        <v>6242.6803278688531</v>
      </c>
      <c r="Q19" s="134">
        <v>6166.8870967741941</v>
      </c>
      <c r="R19" s="134">
        <v>6093.5000000000009</v>
      </c>
      <c r="S19" s="134">
        <v>6022.40625</v>
      </c>
      <c r="T19" s="135">
        <v>5821.8582089552247</v>
      </c>
      <c r="U19" s="129"/>
      <c r="V19" s="50"/>
    </row>
    <row r="20" spans="1:30" ht="12.75" x14ac:dyDescent="0.2">
      <c r="A20" s="81" t="s">
        <v>6</v>
      </c>
      <c r="B20" s="152">
        <v>600</v>
      </c>
      <c r="C20" s="5">
        <v>11.363738608668953</v>
      </c>
      <c r="D20" s="5">
        <v>11.254471891277905</v>
      </c>
      <c r="E20" s="5">
        <v>11.118981161713005</v>
      </c>
      <c r="F20" s="5">
        <v>10.896601538478745</v>
      </c>
      <c r="G20" s="5">
        <v>10.67866950770917</v>
      </c>
      <c r="H20" s="5">
        <v>10.465096117554987</v>
      </c>
      <c r="I20" s="5">
        <v>10.255794195203885</v>
      </c>
      <c r="J20" s="5">
        <v>10.050678311299807</v>
      </c>
      <c r="K20" s="119">
        <v>9.8496647450738095</v>
      </c>
      <c r="L20" s="143">
        <v>3181.846810427307</v>
      </c>
      <c r="M20" s="144">
        <v>3151.2521295578135</v>
      </c>
      <c r="N20" s="144">
        <v>3113.3147252796416</v>
      </c>
      <c r="O20" s="144">
        <v>3051.0484307740485</v>
      </c>
      <c r="P20" s="144">
        <v>2990.0274621585677</v>
      </c>
      <c r="Q20" s="144">
        <v>2930.2269129153965</v>
      </c>
      <c r="R20" s="144">
        <v>2871.6223746570877</v>
      </c>
      <c r="S20" s="144">
        <v>2814.1899271639459</v>
      </c>
      <c r="T20" s="145">
        <v>2757.9061286206665</v>
      </c>
      <c r="U20" s="129"/>
      <c r="V20" s="50"/>
    </row>
    <row r="21" spans="1:30" ht="12.75" x14ac:dyDescent="0.2">
      <c r="A21" s="80" t="s">
        <v>158</v>
      </c>
      <c r="B21" s="151">
        <v>1200</v>
      </c>
      <c r="C21" s="72">
        <v>28.079296875000001</v>
      </c>
      <c r="D21" s="72">
        <v>27.816923076923079</v>
      </c>
      <c r="E21" s="72">
        <v>27.076102941176476</v>
      </c>
      <c r="F21" s="72">
        <v>26.843478260869571</v>
      </c>
      <c r="G21" s="72">
        <v>26.617500000000007</v>
      </c>
      <c r="H21" s="72">
        <v>26.397887323943667</v>
      </c>
      <c r="I21" s="72">
        <v>26.184375000000003</v>
      </c>
      <c r="J21" s="72">
        <v>25.976712328767125</v>
      </c>
      <c r="K21" s="118">
        <v>25.578000000000003</v>
      </c>
      <c r="L21" s="133">
        <v>7350.57421875</v>
      </c>
      <c r="M21" s="134">
        <v>7284.9807692307695</v>
      </c>
      <c r="N21" s="134">
        <v>7099.7757352941189</v>
      </c>
      <c r="O21" s="134">
        <v>7041.6195652173919</v>
      </c>
      <c r="P21" s="134">
        <v>6985.1250000000009</v>
      </c>
      <c r="Q21" s="134">
        <v>6930.2218309859172</v>
      </c>
      <c r="R21" s="134">
        <v>6876.84375</v>
      </c>
      <c r="S21" s="134">
        <v>6824.928082191781</v>
      </c>
      <c r="T21" s="135">
        <v>6725.25</v>
      </c>
      <c r="U21" s="129"/>
      <c r="V21" s="50"/>
    </row>
    <row r="22" spans="1:30" ht="12.75" x14ac:dyDescent="0.2">
      <c r="A22" s="81" t="s">
        <v>156</v>
      </c>
      <c r="B22" s="152">
        <v>2000</v>
      </c>
      <c r="C22" s="5">
        <v>34.797656250000003</v>
      </c>
      <c r="D22" s="5">
        <v>34.347115384615385</v>
      </c>
      <c r="E22" s="5">
        <v>33.075000000000003</v>
      </c>
      <c r="F22" s="5">
        <v>32.675543478260877</v>
      </c>
      <c r="G22" s="5">
        <v>32.287500000000009</v>
      </c>
      <c r="H22" s="5">
        <v>31.910387323943667</v>
      </c>
      <c r="I22" s="5">
        <v>31.543750000000003</v>
      </c>
      <c r="J22" s="5">
        <v>31.187157534246577</v>
      </c>
      <c r="K22" s="119">
        <v>30.502500000000001</v>
      </c>
      <c r="L22" s="143">
        <v>8089.59375</v>
      </c>
      <c r="M22" s="144">
        <v>7988.8846153846152</v>
      </c>
      <c r="N22" s="144">
        <v>7704.5294117647072</v>
      </c>
      <c r="O22" s="144">
        <v>7615.2391304347839</v>
      </c>
      <c r="P22" s="144">
        <v>7528.5000000000009</v>
      </c>
      <c r="Q22" s="144">
        <v>7444.204225352114</v>
      </c>
      <c r="R22" s="144">
        <v>7362.2500000000018</v>
      </c>
      <c r="S22" s="144">
        <v>7282.5410958904122</v>
      </c>
      <c r="T22" s="145">
        <v>7129.5000000000009</v>
      </c>
      <c r="U22" s="129"/>
      <c r="V22" s="50"/>
    </row>
    <row r="23" spans="1:30" ht="12.75" x14ac:dyDescent="0.2">
      <c r="A23" s="80" t="s">
        <v>159</v>
      </c>
      <c r="B23" s="151">
        <v>1200</v>
      </c>
      <c r="C23" s="72">
        <v>24.461718749999999</v>
      </c>
      <c r="D23" s="72">
        <v>24.255000000000003</v>
      </c>
      <c r="E23" s="72">
        <v>23.671323529411765</v>
      </c>
      <c r="F23" s="72">
        <v>23.48804347826087</v>
      </c>
      <c r="G23" s="72">
        <v>23.310000000000002</v>
      </c>
      <c r="H23" s="72">
        <v>23.136971830985914</v>
      </c>
      <c r="I23" s="72">
        <v>22.968750000000004</v>
      </c>
      <c r="J23" s="72">
        <v>22.805136986301374</v>
      </c>
      <c r="K23" s="118">
        <v>22.491</v>
      </c>
      <c r="L23" s="133">
        <v>6446.1796875</v>
      </c>
      <c r="M23" s="134">
        <v>6394.5</v>
      </c>
      <c r="N23" s="134">
        <v>6248.5808823529414</v>
      </c>
      <c r="O23" s="134">
        <v>6202.7608695652189</v>
      </c>
      <c r="P23" s="134">
        <v>6158.2500000000009</v>
      </c>
      <c r="Q23" s="134">
        <v>6114.99295774648</v>
      </c>
      <c r="R23" s="134">
        <v>6072.9375000000009</v>
      </c>
      <c r="S23" s="134">
        <v>6032.0342465753429</v>
      </c>
      <c r="T23" s="135">
        <v>5953.5</v>
      </c>
      <c r="U23" s="129"/>
      <c r="V23" s="50"/>
    </row>
    <row r="24" spans="1:30" ht="12.75" x14ac:dyDescent="0.2">
      <c r="A24" s="81" t="s">
        <v>8</v>
      </c>
      <c r="B24" s="152">
        <v>700</v>
      </c>
      <c r="C24" s="5">
        <v>17.628363739089021</v>
      </c>
      <c r="D24" s="5">
        <v>17.18765464561179</v>
      </c>
      <c r="E24" s="5">
        <v>16.929839825927612</v>
      </c>
      <c r="F24" s="5">
        <v>16.675892228538697</v>
      </c>
      <c r="G24" s="5">
        <v>16.425753845110616</v>
      </c>
      <c r="H24" s="5">
        <v>16.179367537433954</v>
      </c>
      <c r="I24" s="5">
        <v>15.85578018668528</v>
      </c>
      <c r="J24" s="5">
        <v>15.53866458295157</v>
      </c>
      <c r="K24" s="119">
        <v>15.227891291292543</v>
      </c>
      <c r="L24" s="143">
        <v>4935.9418469449256</v>
      </c>
      <c r="M24" s="144">
        <v>4812.5433007713009</v>
      </c>
      <c r="N24" s="144">
        <v>4740.3551512597314</v>
      </c>
      <c r="O24" s="144">
        <v>4669.2498239908355</v>
      </c>
      <c r="P24" s="144">
        <v>4599.2110766309725</v>
      </c>
      <c r="Q24" s="144">
        <v>4530.2229104815069</v>
      </c>
      <c r="R24" s="144">
        <v>4439.6184522718786</v>
      </c>
      <c r="S24" s="144">
        <v>4350.8260832264396</v>
      </c>
      <c r="T24" s="145">
        <v>4263.8095615619122</v>
      </c>
      <c r="U24" s="129"/>
      <c r="V24" s="50"/>
    </row>
    <row r="25" spans="1:30" ht="12.75" x14ac:dyDescent="0.2">
      <c r="A25" s="80" t="s">
        <v>9</v>
      </c>
      <c r="B25" s="151">
        <v>650</v>
      </c>
      <c r="C25" s="72">
        <v>15.443539983405405</v>
      </c>
      <c r="D25" s="72">
        <v>15.211886883654323</v>
      </c>
      <c r="E25" s="72">
        <v>14.983708580399508</v>
      </c>
      <c r="F25" s="72">
        <v>14.758952951693516</v>
      </c>
      <c r="G25" s="72">
        <v>14.537568657418118</v>
      </c>
      <c r="H25" s="72">
        <v>14.319505127556846</v>
      </c>
      <c r="I25" s="72">
        <v>14.104712550643491</v>
      </c>
      <c r="J25" s="72">
        <v>13.893141862383839</v>
      </c>
      <c r="K25" s="118">
        <v>13.684744734448079</v>
      </c>
      <c r="L25" s="133">
        <v>4324.1911953535136</v>
      </c>
      <c r="M25" s="134">
        <v>4259.3283274232108</v>
      </c>
      <c r="N25" s="134">
        <v>4195.4384025118625</v>
      </c>
      <c r="O25" s="134">
        <v>4132.506826474184</v>
      </c>
      <c r="P25" s="134">
        <v>4070.519224077073</v>
      </c>
      <c r="Q25" s="134">
        <v>4009.4614357159171</v>
      </c>
      <c r="R25" s="134">
        <v>3949.3195141801775</v>
      </c>
      <c r="S25" s="134">
        <v>3890.0797214674749</v>
      </c>
      <c r="T25" s="135">
        <v>3831.7285256454625</v>
      </c>
      <c r="U25" s="129"/>
      <c r="V25" s="50"/>
    </row>
    <row r="26" spans="1:30" ht="12.75" x14ac:dyDescent="0.2">
      <c r="A26" s="81" t="s">
        <v>10</v>
      </c>
      <c r="B26" s="152">
        <v>700</v>
      </c>
      <c r="C26" s="5">
        <v>14.415718010937281</v>
      </c>
      <c r="D26" s="5">
        <v>14.143878757016747</v>
      </c>
      <c r="E26" s="5">
        <v>13.999721576907374</v>
      </c>
      <c r="F26" s="5">
        <v>13.787604583317872</v>
      </c>
      <c r="G26" s="5">
        <v>13.752594982434166</v>
      </c>
      <c r="H26" s="5">
        <v>13.567250036579255</v>
      </c>
      <c r="I26" s="5">
        <v>13.567250036579253</v>
      </c>
      <c r="J26" s="5">
        <v>13.284598994150524</v>
      </c>
      <c r="K26" s="119">
        <v>13.216968308362114</v>
      </c>
      <c r="L26" s="143">
        <v>4036.4010430624389</v>
      </c>
      <c r="M26" s="144">
        <v>3960.2860519646892</v>
      </c>
      <c r="N26" s="144">
        <v>3919.9220415340646</v>
      </c>
      <c r="O26" s="144">
        <v>3860.5292833290041</v>
      </c>
      <c r="P26" s="144">
        <v>3850.7265950815668</v>
      </c>
      <c r="Q26" s="144">
        <v>3798.8300102421913</v>
      </c>
      <c r="R26" s="144">
        <v>3798.8300102421908</v>
      </c>
      <c r="S26" s="144">
        <v>3719.6877183621468</v>
      </c>
      <c r="T26" s="145">
        <v>3700.7511263413921</v>
      </c>
      <c r="U26" s="129"/>
      <c r="V26" s="50"/>
    </row>
    <row r="27" spans="1:30" ht="12.75" x14ac:dyDescent="0.2">
      <c r="A27" s="80" t="s">
        <v>175</v>
      </c>
      <c r="B27" s="151">
        <v>1000</v>
      </c>
      <c r="C27" s="72">
        <v>23.819817840000006</v>
      </c>
      <c r="D27" s="72">
        <v>23.656236240000009</v>
      </c>
      <c r="E27" s="72">
        <v>23.00190984</v>
      </c>
      <c r="F27" s="72">
        <v>22.184001840000004</v>
      </c>
      <c r="G27" s="72">
        <v>22.020420240000011</v>
      </c>
      <c r="H27" s="72">
        <v>21.366093840000005</v>
      </c>
      <c r="I27" s="72">
        <v>21.038930640000004</v>
      </c>
      <c r="J27" s="72">
        <v>20.87534904</v>
      </c>
      <c r="K27" s="118">
        <v>20.87534904</v>
      </c>
      <c r="L27" s="133">
        <v>6669.5489952000034</v>
      </c>
      <c r="M27" s="134">
        <v>6623.7461472000023</v>
      </c>
      <c r="N27" s="134">
        <v>6440.5347552000003</v>
      </c>
      <c r="O27" s="134">
        <v>6211.5205151999999</v>
      </c>
      <c r="P27" s="134">
        <v>6165.7176672000023</v>
      </c>
      <c r="Q27" s="134">
        <v>5982.5062752000022</v>
      </c>
      <c r="R27" s="134">
        <v>5890.9005792000007</v>
      </c>
      <c r="S27" s="134">
        <v>5845.0977312000005</v>
      </c>
      <c r="T27" s="135">
        <v>5845.0977312000005</v>
      </c>
      <c r="U27" s="129"/>
      <c r="V27" s="50"/>
    </row>
    <row r="28" spans="1:30" ht="13.5" thickBot="1" x14ac:dyDescent="0.25">
      <c r="A28" s="104" t="s">
        <v>188</v>
      </c>
      <c r="B28" s="177">
        <v>6000</v>
      </c>
      <c r="C28" s="103">
        <v>110.70937500000001</v>
      </c>
      <c r="D28" s="103">
        <v>109.11923076923077</v>
      </c>
      <c r="E28" s="103">
        <v>104.62941176470589</v>
      </c>
      <c r="F28" s="103">
        <v>103.21956521739132</v>
      </c>
      <c r="G28" s="103">
        <v>101.85000000000001</v>
      </c>
      <c r="H28" s="103">
        <v>100.51901408450705</v>
      </c>
      <c r="I28" s="103">
        <v>99.225000000000009</v>
      </c>
      <c r="J28" s="103">
        <v>98.97</v>
      </c>
      <c r="K28" s="168">
        <v>97.55</v>
      </c>
      <c r="L28" s="146">
        <v>22141.875</v>
      </c>
      <c r="M28" s="147">
        <v>21823.846153846152</v>
      </c>
      <c r="N28" s="147">
        <v>20925.882352941178</v>
      </c>
      <c r="O28" s="147">
        <v>20643.913043478264</v>
      </c>
      <c r="P28" s="147">
        <v>20370</v>
      </c>
      <c r="Q28" s="147">
        <v>20103.802816901411</v>
      </c>
      <c r="R28" s="147">
        <v>19845</v>
      </c>
      <c r="S28" s="147">
        <v>19794</v>
      </c>
      <c r="T28" s="148">
        <v>19510</v>
      </c>
      <c r="U28" s="129"/>
      <c r="V28" s="50"/>
    </row>
    <row r="29" spans="1:30" ht="23.1" customHeight="1" thickBot="1" x14ac:dyDescent="0.25">
      <c r="A29" s="6" t="str">
        <f>Москва!A29</f>
        <v>Тарифы с учетом доставки до адреса:</v>
      </c>
      <c r="B29" s="7"/>
      <c r="C29" s="8"/>
      <c r="D29" s="8"/>
      <c r="E29" s="8"/>
      <c r="F29" s="8"/>
      <c r="G29" s="8"/>
      <c r="H29" s="8"/>
      <c r="I29" s="8"/>
      <c r="J29" s="8"/>
      <c r="K29" s="8"/>
      <c r="L29" s="139"/>
      <c r="M29" s="139"/>
      <c r="N29" s="139"/>
      <c r="O29" s="139"/>
      <c r="P29" s="139"/>
      <c r="Q29" s="139"/>
      <c r="R29" s="139"/>
      <c r="S29" s="139"/>
      <c r="T29" s="139"/>
      <c r="U29" s="129"/>
      <c r="V29" s="3"/>
    </row>
    <row r="30" spans="1:30" ht="12.75" x14ac:dyDescent="0.2">
      <c r="A30" s="113" t="s">
        <v>11</v>
      </c>
      <c r="B30" s="150">
        <v>2000</v>
      </c>
      <c r="C30" s="115">
        <v>29.104986094851181</v>
      </c>
      <c r="D30" s="115">
        <v>28.641623730213897</v>
      </c>
      <c r="E30" s="115">
        <v>28.394497135740679</v>
      </c>
      <c r="F30" s="115">
        <v>27.278683118270731</v>
      </c>
      <c r="G30" s="115">
        <v>26.951053163476708</v>
      </c>
      <c r="H30" s="115">
        <v>26.529814650170099</v>
      </c>
      <c r="I30" s="115">
        <v>26.192823839524802</v>
      </c>
      <c r="J30" s="115">
        <v>25.578297025540937</v>
      </c>
      <c r="K30" s="117">
        <v>25.422173997123416</v>
      </c>
      <c r="L30" s="140">
        <v>7912.0350549109999</v>
      </c>
      <c r="M30" s="141">
        <v>7786.0724703494097</v>
      </c>
      <c r="N30" s="141">
        <v>7718.8924252498937</v>
      </c>
      <c r="O30" s="141">
        <v>7415.5643428308776</v>
      </c>
      <c r="P30" s="141">
        <v>7326.4998891004643</v>
      </c>
      <c r="Q30" s="141">
        <v>7211.9884485899292</v>
      </c>
      <c r="R30" s="141">
        <v>7120.3792961814997</v>
      </c>
      <c r="S30" s="141">
        <v>6953.323463253847</v>
      </c>
      <c r="T30" s="142">
        <v>6910.882251645201</v>
      </c>
      <c r="U30" s="129"/>
      <c r="V30" s="50"/>
      <c r="W30" s="50"/>
      <c r="X30" s="50"/>
      <c r="Y30" s="50"/>
      <c r="Z30" s="50"/>
      <c r="AA30" s="50"/>
      <c r="AB30" s="50"/>
      <c r="AC30" s="50"/>
      <c r="AD30" s="50"/>
    </row>
    <row r="31" spans="1:30" ht="12.75" x14ac:dyDescent="0.2">
      <c r="A31" s="80" t="s">
        <v>12</v>
      </c>
      <c r="B31" s="151">
        <v>2000</v>
      </c>
      <c r="C31" s="72">
        <v>33.069308547858924</v>
      </c>
      <c r="D31" s="72">
        <v>32.925151367749557</v>
      </c>
      <c r="E31" s="72">
        <v>32.544164534603354</v>
      </c>
      <c r="F31" s="72">
        <v>32.185643755500159</v>
      </c>
      <c r="G31" s="72">
        <v>31.697007080064495</v>
      </c>
      <c r="H31" s="72">
        <v>31.667052341340469</v>
      </c>
      <c r="I31" s="72">
        <v>31.463360118017089</v>
      </c>
      <c r="J31" s="72">
        <v>31.111991032784282</v>
      </c>
      <c r="K31" s="118">
        <v>30.917704597420247</v>
      </c>
      <c r="L31" s="133">
        <v>8989.7149450490269</v>
      </c>
      <c r="M31" s="134">
        <v>8950.5265854076442</v>
      </c>
      <c r="N31" s="134">
        <v>8846.9573492125619</v>
      </c>
      <c r="O31" s="134">
        <v>8749.4953898447038</v>
      </c>
      <c r="P31" s="134">
        <v>8616.6621188524841</v>
      </c>
      <c r="Q31" s="134">
        <v>8608.5190830828469</v>
      </c>
      <c r="R31" s="134">
        <v>8553.1464398493063</v>
      </c>
      <c r="S31" s="134">
        <v>8457.6286302714543</v>
      </c>
      <c r="T31" s="135">
        <v>8404.8129002695823</v>
      </c>
      <c r="U31" s="129"/>
      <c r="V31" s="50"/>
      <c r="W31" s="50"/>
      <c r="X31" s="50"/>
      <c r="Y31" s="50"/>
      <c r="Z31" s="50"/>
      <c r="AA31" s="50"/>
      <c r="AB31" s="50"/>
      <c r="AC31" s="50"/>
      <c r="AD31" s="50"/>
    </row>
    <row r="32" spans="1:30" ht="12.75" x14ac:dyDescent="0.2">
      <c r="A32" s="81" t="s">
        <v>13</v>
      </c>
      <c r="B32" s="152">
        <v>2000</v>
      </c>
      <c r="C32" s="5">
        <v>26.726392623046518</v>
      </c>
      <c r="D32" s="5">
        <v>26.714036293322856</v>
      </c>
      <c r="E32" s="5">
        <v>26.697561187024647</v>
      </c>
      <c r="F32" s="5">
        <v>26.342597533144932</v>
      </c>
      <c r="G32" s="5">
        <v>25.88391559643329</v>
      </c>
      <c r="H32" s="5">
        <v>25.687337623556878</v>
      </c>
      <c r="I32" s="5">
        <v>25.52847052710981</v>
      </c>
      <c r="J32" s="5">
        <v>25.422173997123412</v>
      </c>
      <c r="K32" s="119">
        <v>25.122417782561765</v>
      </c>
      <c r="L32" s="143">
        <v>7265.4271208281789</v>
      </c>
      <c r="M32" s="144">
        <v>7262.0681185732037</v>
      </c>
      <c r="N32" s="144">
        <v>7257.5894488999038</v>
      </c>
      <c r="O32" s="144">
        <v>7161.0944750296894</v>
      </c>
      <c r="P32" s="144">
        <v>7036.4042398071088</v>
      </c>
      <c r="Q32" s="144">
        <v>6982.9655675688591</v>
      </c>
      <c r="R32" s="144">
        <v>6939.7783957191714</v>
      </c>
      <c r="S32" s="144">
        <v>6910.8822516452001</v>
      </c>
      <c r="T32" s="145">
        <v>6829.3951253565956</v>
      </c>
      <c r="U32" s="129"/>
      <c r="V32" s="50"/>
      <c r="W32" s="50"/>
      <c r="X32" s="50"/>
      <c r="Y32" s="50"/>
      <c r="Z32" s="50"/>
      <c r="AA32" s="50"/>
      <c r="AB32" s="50"/>
      <c r="AC32" s="50"/>
      <c r="AD32" s="50"/>
    </row>
    <row r="33" spans="1:30" ht="12.75" x14ac:dyDescent="0.2">
      <c r="A33" s="80" t="s">
        <v>185</v>
      </c>
      <c r="B33" s="151">
        <v>2000</v>
      </c>
      <c r="C33" s="72">
        <v>30.124383297053161</v>
      </c>
      <c r="D33" s="72">
        <v>29.914325691750932</v>
      </c>
      <c r="E33" s="72">
        <v>29.696030533299592</v>
      </c>
      <c r="F33" s="72">
        <v>29.150854288522325</v>
      </c>
      <c r="G33" s="72">
        <v>29.023546648945228</v>
      </c>
      <c r="H33" s="72">
        <v>28.972998027348432</v>
      </c>
      <c r="I33" s="72">
        <v>28.791183461414562</v>
      </c>
      <c r="J33" s="72">
        <v>28.669532988207905</v>
      </c>
      <c r="K33" s="118">
        <v>28.326478653765136</v>
      </c>
      <c r="L33" s="133">
        <v>8189.1527409464888</v>
      </c>
      <c r="M33" s="134">
        <v>8132.0497026119046</v>
      </c>
      <c r="N33" s="134">
        <v>8072.7073294406655</v>
      </c>
      <c r="O33" s="134">
        <v>7924.5040784332532</v>
      </c>
      <c r="P33" s="134">
        <v>7889.8961764122951</v>
      </c>
      <c r="Q33" s="134">
        <v>7876.1548035510286</v>
      </c>
      <c r="R33" s="134">
        <v>7826.7294846563855</v>
      </c>
      <c r="S33" s="134">
        <v>7793.6594531050614</v>
      </c>
      <c r="T33" s="135">
        <v>7700.4019641303285</v>
      </c>
      <c r="U33" s="129"/>
      <c r="V33" s="50"/>
      <c r="W33" s="50"/>
      <c r="X33" s="50"/>
      <c r="Y33" s="50"/>
      <c r="Z33" s="50"/>
      <c r="AA33" s="50"/>
      <c r="AB33" s="50"/>
      <c r="AC33" s="50"/>
      <c r="AD33" s="50"/>
    </row>
    <row r="34" spans="1:30" ht="12.75" x14ac:dyDescent="0.2">
      <c r="A34" s="81" t="s">
        <v>14</v>
      </c>
      <c r="B34" s="152">
        <v>2000</v>
      </c>
      <c r="C34" s="5">
        <v>26.726392623046518</v>
      </c>
      <c r="D34" s="5">
        <v>26.714036293322849</v>
      </c>
      <c r="E34" s="5">
        <v>26.697561187024647</v>
      </c>
      <c r="F34" s="5">
        <v>26.342597533144932</v>
      </c>
      <c r="G34" s="5">
        <v>25.88391559643329</v>
      </c>
      <c r="H34" s="5">
        <v>25.687337623556878</v>
      </c>
      <c r="I34" s="5">
        <v>25.52847052710981</v>
      </c>
      <c r="J34" s="5">
        <v>25.422173997123412</v>
      </c>
      <c r="K34" s="119">
        <v>25.122417782561765</v>
      </c>
      <c r="L34" s="143">
        <v>7265.4271208281789</v>
      </c>
      <c r="M34" s="144">
        <v>7262.068118573201</v>
      </c>
      <c r="N34" s="144">
        <v>7257.5894488999038</v>
      </c>
      <c r="O34" s="144">
        <v>7161.0944750296894</v>
      </c>
      <c r="P34" s="144">
        <v>7036.4042398071088</v>
      </c>
      <c r="Q34" s="144">
        <v>6982.9655675688591</v>
      </c>
      <c r="R34" s="144">
        <v>6939.7783957191714</v>
      </c>
      <c r="S34" s="144">
        <v>6910.8822516452001</v>
      </c>
      <c r="T34" s="145">
        <v>6829.3951253565956</v>
      </c>
      <c r="U34" s="129"/>
      <c r="V34" s="50"/>
      <c r="W34" s="50"/>
      <c r="X34" s="50"/>
      <c r="Y34" s="50"/>
      <c r="Z34" s="50"/>
      <c r="AA34" s="50"/>
      <c r="AB34" s="50"/>
      <c r="AC34" s="50"/>
      <c r="AD34" s="50"/>
    </row>
    <row r="35" spans="1:30" ht="12.75" x14ac:dyDescent="0.2">
      <c r="A35" s="80" t="s">
        <v>15</v>
      </c>
      <c r="B35" s="151">
        <v>2000</v>
      </c>
      <c r="C35" s="72">
        <v>32.842775836258483</v>
      </c>
      <c r="D35" s="72">
        <v>32.657430890403582</v>
      </c>
      <c r="E35" s="72">
        <v>32.463848391399551</v>
      </c>
      <c r="F35" s="72">
        <v>32.193132440181174</v>
      </c>
      <c r="G35" s="72">
        <v>31.921667620494681</v>
      </c>
      <c r="H35" s="72">
        <v>31.79061563857708</v>
      </c>
      <c r="I35" s="72">
        <v>31.378470528097399</v>
      </c>
      <c r="J35" s="72">
        <v>31.268114061201789</v>
      </c>
      <c r="K35" s="118">
        <v>31.092562389247863</v>
      </c>
      <c r="L35" s="133">
        <v>8928.1332370411419</v>
      </c>
      <c r="M35" s="134">
        <v>8877.7482032165062</v>
      </c>
      <c r="N35" s="134">
        <v>8825.1238345552192</v>
      </c>
      <c r="O35" s="134">
        <v>8751.5311487871131</v>
      </c>
      <c r="P35" s="134">
        <v>8677.7348871247668</v>
      </c>
      <c r="Q35" s="134">
        <v>8642.109105632604</v>
      </c>
      <c r="R35" s="134">
        <v>8530.0696581235643</v>
      </c>
      <c r="S35" s="134">
        <v>8500.0698418800966</v>
      </c>
      <c r="T35" s="135">
        <v>8452.3470572712649</v>
      </c>
      <c r="U35" s="129"/>
      <c r="V35" s="50"/>
      <c r="W35" s="50"/>
      <c r="X35" s="50"/>
      <c r="Y35" s="50"/>
      <c r="Z35" s="50"/>
      <c r="AA35" s="50"/>
      <c r="AB35" s="50"/>
      <c r="AC35" s="50"/>
      <c r="AD35" s="50"/>
    </row>
    <row r="36" spans="1:30" ht="12.75" x14ac:dyDescent="0.2">
      <c r="A36" s="81" t="s">
        <v>16</v>
      </c>
      <c r="B36" s="152">
        <v>2000</v>
      </c>
      <c r="C36" s="5">
        <v>32.842775836258483</v>
      </c>
      <c r="D36" s="5">
        <v>32.657430890403582</v>
      </c>
      <c r="E36" s="5">
        <v>32.463848391399551</v>
      </c>
      <c r="F36" s="5">
        <v>32.193132440181174</v>
      </c>
      <c r="G36" s="5">
        <v>32.146328160924881</v>
      </c>
      <c r="H36" s="5">
        <v>32.00591532315601</v>
      </c>
      <c r="I36" s="5">
        <v>31.802918477695865</v>
      </c>
      <c r="J36" s="5">
        <v>31.667095133824354</v>
      </c>
      <c r="K36" s="119">
        <v>31.475584218965523</v>
      </c>
      <c r="L36" s="143">
        <v>8928.1332370411419</v>
      </c>
      <c r="M36" s="144">
        <v>8877.7482032165062</v>
      </c>
      <c r="N36" s="144">
        <v>8825.1238345552192</v>
      </c>
      <c r="O36" s="144">
        <v>8751.5311487871131</v>
      </c>
      <c r="P36" s="144">
        <v>8738.8076553970532</v>
      </c>
      <c r="Q36" s="144">
        <v>8700.6371752268751</v>
      </c>
      <c r="R36" s="144">
        <v>8645.4535667522741</v>
      </c>
      <c r="S36" s="144">
        <v>8608.5307159910863</v>
      </c>
      <c r="T36" s="145">
        <v>8556.4694964178125</v>
      </c>
      <c r="U36" s="129"/>
      <c r="V36" s="50"/>
      <c r="W36" s="50"/>
      <c r="X36" s="50"/>
      <c r="Y36" s="50"/>
      <c r="Z36" s="50"/>
      <c r="AA36" s="50"/>
      <c r="AB36" s="50"/>
      <c r="AC36" s="50"/>
      <c r="AD36" s="50"/>
    </row>
    <row r="37" spans="1:30" ht="12.75" x14ac:dyDescent="0.2">
      <c r="A37" s="80" t="s">
        <v>17</v>
      </c>
      <c r="B37" s="151">
        <v>2000</v>
      </c>
      <c r="C37" s="72">
        <v>32.842775836258483</v>
      </c>
      <c r="D37" s="72">
        <v>32.657430890403582</v>
      </c>
      <c r="E37" s="72">
        <v>32.463848391399551</v>
      </c>
      <c r="F37" s="72">
        <v>32.193132440181174</v>
      </c>
      <c r="G37" s="72">
        <v>32.146328160924881</v>
      </c>
      <c r="H37" s="72">
        <v>32.00591532315601</v>
      </c>
      <c r="I37" s="72">
        <v>31.802918477695865</v>
      </c>
      <c r="J37" s="72">
        <v>31.667095133824354</v>
      </c>
      <c r="K37" s="118">
        <v>31.475584218965523</v>
      </c>
      <c r="L37" s="133">
        <v>8928.1332370411419</v>
      </c>
      <c r="M37" s="134">
        <v>8877.7482032165062</v>
      </c>
      <c r="N37" s="134">
        <v>8825.1238345552192</v>
      </c>
      <c r="O37" s="134">
        <v>8751.5311487871131</v>
      </c>
      <c r="P37" s="134">
        <v>8738.8076553970532</v>
      </c>
      <c r="Q37" s="134">
        <v>8700.6371752268751</v>
      </c>
      <c r="R37" s="134">
        <v>8645.4535667522741</v>
      </c>
      <c r="S37" s="134">
        <v>8608.5307159910863</v>
      </c>
      <c r="T37" s="135">
        <v>8556.4694964178125</v>
      </c>
      <c r="U37" s="129"/>
      <c r="V37" s="50"/>
      <c r="W37" s="50"/>
      <c r="X37" s="50"/>
      <c r="Y37" s="50"/>
      <c r="Z37" s="50"/>
      <c r="AA37" s="50"/>
      <c r="AB37" s="50"/>
      <c r="AC37" s="50"/>
      <c r="AD37" s="50"/>
    </row>
    <row r="38" spans="1:30" ht="12.75" x14ac:dyDescent="0.2">
      <c r="A38" s="81" t="s">
        <v>18</v>
      </c>
      <c r="B38" s="152">
        <v>4000</v>
      </c>
      <c r="C38" s="5">
        <v>32.842775836258483</v>
      </c>
      <c r="D38" s="5">
        <v>32.657430890403582</v>
      </c>
      <c r="E38" s="5">
        <v>32.463848391399551</v>
      </c>
      <c r="F38" s="5">
        <v>32.193132440181174</v>
      </c>
      <c r="G38" s="5">
        <v>31.921667620494681</v>
      </c>
      <c r="H38" s="5">
        <v>31.79061563857708</v>
      </c>
      <c r="I38" s="5">
        <v>31.378470528097399</v>
      </c>
      <c r="J38" s="5">
        <v>31.268114061201789</v>
      </c>
      <c r="K38" s="119">
        <v>31.092562389247863</v>
      </c>
      <c r="L38" s="143">
        <v>8928.1332370411419</v>
      </c>
      <c r="M38" s="144">
        <v>8877.7482032165062</v>
      </c>
      <c r="N38" s="144">
        <v>8825.1238345552192</v>
      </c>
      <c r="O38" s="144">
        <v>8751.5311487871131</v>
      </c>
      <c r="P38" s="144">
        <v>8677.7348871247668</v>
      </c>
      <c r="Q38" s="144">
        <v>8642.109105632604</v>
      </c>
      <c r="R38" s="144">
        <v>8530.0696581235643</v>
      </c>
      <c r="S38" s="144">
        <v>8500.0698418800966</v>
      </c>
      <c r="T38" s="145">
        <v>8452.3470572712649</v>
      </c>
      <c r="U38" s="129"/>
      <c r="V38" s="50"/>
      <c r="W38" s="50"/>
      <c r="X38" s="50"/>
      <c r="Y38" s="50"/>
      <c r="Z38" s="50"/>
      <c r="AA38" s="50"/>
      <c r="AB38" s="50"/>
      <c r="AC38" s="50"/>
      <c r="AD38" s="50"/>
    </row>
    <row r="39" spans="1:30" ht="12.75" x14ac:dyDescent="0.2">
      <c r="A39" s="80" t="s">
        <v>19</v>
      </c>
      <c r="B39" s="151">
        <v>6000</v>
      </c>
      <c r="C39" s="72">
        <v>40.318355319073099</v>
      </c>
      <c r="D39" s="72">
        <v>39.400897837091314</v>
      </c>
      <c r="E39" s="72">
        <v>38.460787083949462</v>
      </c>
      <c r="F39" s="72">
        <v>38.248670090359958</v>
      </c>
      <c r="G39" s="72">
        <v>37.744119959977162</v>
      </c>
      <c r="H39" s="72">
        <v>38.52668750914232</v>
      </c>
      <c r="I39" s="72">
        <v>38.537984724889654</v>
      </c>
      <c r="J39" s="72">
        <v>38.356099551357374</v>
      </c>
      <c r="K39" s="118">
        <v>38.111853746899726</v>
      </c>
      <c r="L39" s="133">
        <v>10960.329601301422</v>
      </c>
      <c r="M39" s="134">
        <v>10710.923683869481</v>
      </c>
      <c r="N39" s="134">
        <v>10455.359595636746</v>
      </c>
      <c r="O39" s="134">
        <v>10397.696723592997</v>
      </c>
      <c r="P39" s="134">
        <v>10260.537464848159</v>
      </c>
      <c r="Q39" s="134">
        <v>10473.274274329951</v>
      </c>
      <c r="R39" s="134">
        <v>10476.345362105925</v>
      </c>
      <c r="S39" s="134">
        <v>10426.900848912685</v>
      </c>
      <c r="T39" s="135">
        <v>10360.503931196045</v>
      </c>
      <c r="U39" s="129"/>
      <c r="V39" s="50"/>
      <c r="W39" s="50"/>
      <c r="X39" s="50"/>
      <c r="Y39" s="50"/>
      <c r="Z39" s="50"/>
      <c r="AA39" s="50"/>
      <c r="AB39" s="50"/>
      <c r="AC39" s="50"/>
      <c r="AD39" s="50"/>
    </row>
    <row r="40" spans="1:30" ht="12.75" x14ac:dyDescent="0.2">
      <c r="A40" s="81" t="s">
        <v>20</v>
      </c>
      <c r="B40" s="152">
        <v>2000</v>
      </c>
      <c r="C40" s="5">
        <v>30.124383297053161</v>
      </c>
      <c r="D40" s="5">
        <v>29.914325691750932</v>
      </c>
      <c r="E40" s="5">
        <v>29.696030533299592</v>
      </c>
      <c r="F40" s="5">
        <v>29.570220630658689</v>
      </c>
      <c r="G40" s="5">
        <v>29.225741135332395</v>
      </c>
      <c r="H40" s="5">
        <v>28.972998027348432</v>
      </c>
      <c r="I40" s="5">
        <v>28.981262325799975</v>
      </c>
      <c r="J40" s="5">
        <v>28.84820712073018</v>
      </c>
      <c r="K40" s="119">
        <v>28.669532988207905</v>
      </c>
      <c r="L40" s="143">
        <v>8189.1527409464888</v>
      </c>
      <c r="M40" s="144">
        <v>8132.0497026119046</v>
      </c>
      <c r="N40" s="144">
        <v>8072.7073294406655</v>
      </c>
      <c r="O40" s="144">
        <v>8038.5065792081859</v>
      </c>
      <c r="P40" s="144">
        <v>7944.8616678573489</v>
      </c>
      <c r="Q40" s="144">
        <v>7876.1548035510286</v>
      </c>
      <c r="R40" s="144">
        <v>7878.401408955332</v>
      </c>
      <c r="S40" s="144">
        <v>7842.2310619460686</v>
      </c>
      <c r="T40" s="145">
        <v>7793.6594531050614</v>
      </c>
      <c r="U40" s="129"/>
      <c r="V40" s="50"/>
      <c r="W40" s="50"/>
      <c r="X40" s="50"/>
      <c r="Y40" s="50"/>
      <c r="Z40" s="50"/>
      <c r="AA40" s="50"/>
      <c r="AB40" s="50"/>
      <c r="AC40" s="50"/>
      <c r="AD40" s="50"/>
    </row>
    <row r="41" spans="1:30" ht="12.75" x14ac:dyDescent="0.2">
      <c r="A41" s="80" t="s">
        <v>21</v>
      </c>
      <c r="B41" s="151">
        <v>2000</v>
      </c>
      <c r="C41" s="72">
        <v>26.726392623046518</v>
      </c>
      <c r="D41" s="72">
        <v>26.714036293322856</v>
      </c>
      <c r="E41" s="72">
        <v>26.697561187024647</v>
      </c>
      <c r="F41" s="72">
        <v>26.529814650170092</v>
      </c>
      <c r="G41" s="72">
        <v>26.239628118781102</v>
      </c>
      <c r="H41" s="72">
        <v>25.855833028879523</v>
      </c>
      <c r="I41" s="72">
        <v>25.694558855213554</v>
      </c>
      <c r="J41" s="72">
        <v>25.578297025540937</v>
      </c>
      <c r="K41" s="118">
        <v>25.422173997123416</v>
      </c>
      <c r="L41" s="133">
        <v>7265.4271208281789</v>
      </c>
      <c r="M41" s="134">
        <v>7262.0681185732037</v>
      </c>
      <c r="N41" s="134">
        <v>7257.5894488999038</v>
      </c>
      <c r="O41" s="134">
        <v>7211.9884485899283</v>
      </c>
      <c r="P41" s="134">
        <v>7133.1027895715606</v>
      </c>
      <c r="Q41" s="134">
        <v>7028.7701437730739</v>
      </c>
      <c r="R41" s="134">
        <v>6984.9286208347521</v>
      </c>
      <c r="S41" s="134">
        <v>6953.323463253847</v>
      </c>
      <c r="T41" s="135">
        <v>6910.882251645201</v>
      </c>
      <c r="U41" s="129"/>
      <c r="V41" s="50"/>
      <c r="W41" s="50"/>
      <c r="X41" s="50"/>
      <c r="Y41" s="50"/>
      <c r="Z41" s="50"/>
      <c r="AA41" s="50"/>
      <c r="AB41" s="50"/>
      <c r="AC41" s="50"/>
      <c r="AD41" s="50"/>
    </row>
    <row r="42" spans="1:30" ht="12.75" x14ac:dyDescent="0.2">
      <c r="A42" s="81" t="s">
        <v>22</v>
      </c>
      <c r="B42" s="152">
        <v>2000</v>
      </c>
      <c r="C42" s="5">
        <v>30.124383297053161</v>
      </c>
      <c r="D42" s="5">
        <v>29.914325691750932</v>
      </c>
      <c r="E42" s="5">
        <v>29.696030533299592</v>
      </c>
      <c r="F42" s="5">
        <v>29.570220630658689</v>
      </c>
      <c r="G42" s="5">
        <v>29.225741135332395</v>
      </c>
      <c r="H42" s="5">
        <v>28.972998027348432</v>
      </c>
      <c r="I42" s="5">
        <v>28.981262325799975</v>
      </c>
      <c r="J42" s="5">
        <v>28.84820712073018</v>
      </c>
      <c r="K42" s="119">
        <v>28.669532988207905</v>
      </c>
      <c r="L42" s="143">
        <v>8189.1527409464888</v>
      </c>
      <c r="M42" s="144">
        <v>8132.0497026119046</v>
      </c>
      <c r="N42" s="144">
        <v>8072.7073294406655</v>
      </c>
      <c r="O42" s="144">
        <v>8038.5065792081859</v>
      </c>
      <c r="P42" s="144">
        <v>7944.8616678573489</v>
      </c>
      <c r="Q42" s="144">
        <v>7876.1548035510286</v>
      </c>
      <c r="R42" s="144">
        <v>7878.401408955332</v>
      </c>
      <c r="S42" s="144">
        <v>7842.2310619460686</v>
      </c>
      <c r="T42" s="145">
        <v>7793.6594531050614</v>
      </c>
      <c r="U42" s="129"/>
      <c r="V42" s="50"/>
      <c r="W42" s="50"/>
      <c r="X42" s="50"/>
      <c r="Y42" s="50"/>
      <c r="Z42" s="50"/>
      <c r="AA42" s="50"/>
      <c r="AB42" s="50"/>
      <c r="AC42" s="50"/>
      <c r="AD42" s="50"/>
    </row>
    <row r="43" spans="1:30" ht="12.75" x14ac:dyDescent="0.2">
      <c r="A43" s="80" t="s">
        <v>23</v>
      </c>
      <c r="B43" s="151">
        <v>2000</v>
      </c>
      <c r="C43" s="72">
        <v>32.842775836258483</v>
      </c>
      <c r="D43" s="72">
        <v>32.657430890403582</v>
      </c>
      <c r="E43" s="72">
        <v>32.463848391399551</v>
      </c>
      <c r="F43" s="72">
        <v>32.193132440181174</v>
      </c>
      <c r="G43" s="72">
        <v>32.146328160924881</v>
      </c>
      <c r="H43" s="72">
        <v>32.00591532315601</v>
      </c>
      <c r="I43" s="72">
        <v>32.015142452495098</v>
      </c>
      <c r="J43" s="72">
        <v>31.866585670135638</v>
      </c>
      <c r="K43" s="118">
        <v>31.667095133824354</v>
      </c>
      <c r="L43" s="133">
        <v>8928.1332370411419</v>
      </c>
      <c r="M43" s="134">
        <v>8877.7482032165062</v>
      </c>
      <c r="N43" s="134">
        <v>8825.1238345552192</v>
      </c>
      <c r="O43" s="134">
        <v>8751.5311487871131</v>
      </c>
      <c r="P43" s="134">
        <v>8738.8076553970532</v>
      </c>
      <c r="Q43" s="134">
        <v>8700.6371752268751</v>
      </c>
      <c r="R43" s="134">
        <v>8703.14552106663</v>
      </c>
      <c r="S43" s="134">
        <v>8662.7611530465801</v>
      </c>
      <c r="T43" s="135">
        <v>8608.5307159910863</v>
      </c>
      <c r="U43" s="129"/>
      <c r="V43" s="50"/>
      <c r="W43" s="50"/>
      <c r="X43" s="50"/>
      <c r="Y43" s="50"/>
      <c r="Z43" s="50"/>
      <c r="AA43" s="50"/>
      <c r="AB43" s="50"/>
      <c r="AC43" s="50"/>
      <c r="AD43" s="50"/>
    </row>
    <row r="44" spans="1:30" ht="12.75" x14ac:dyDescent="0.2">
      <c r="A44" s="81" t="s">
        <v>141</v>
      </c>
      <c r="B44" s="152">
        <v>2000</v>
      </c>
      <c r="C44" s="5">
        <v>32.842775836258483</v>
      </c>
      <c r="D44" s="5">
        <v>32.657430890403582</v>
      </c>
      <c r="E44" s="5">
        <v>32.463848391399551</v>
      </c>
      <c r="F44" s="5">
        <v>32.193132440181174</v>
      </c>
      <c r="G44" s="5">
        <v>32.146328160924881</v>
      </c>
      <c r="H44" s="5">
        <v>32.00591532315601</v>
      </c>
      <c r="I44" s="5">
        <v>32.015142452495098</v>
      </c>
      <c r="J44" s="5">
        <v>31.866585670135638</v>
      </c>
      <c r="K44" s="119">
        <v>31.667095133824354</v>
      </c>
      <c r="L44" s="143">
        <v>8928.1332370411419</v>
      </c>
      <c r="M44" s="144">
        <v>8877.7482032165062</v>
      </c>
      <c r="N44" s="144">
        <v>8825.1238345552192</v>
      </c>
      <c r="O44" s="144">
        <v>8751.5311487871131</v>
      </c>
      <c r="P44" s="144">
        <v>8738.8076553970532</v>
      </c>
      <c r="Q44" s="144">
        <v>8700.6371752268751</v>
      </c>
      <c r="R44" s="144">
        <v>8703.14552106663</v>
      </c>
      <c r="S44" s="144">
        <v>8662.7611530465801</v>
      </c>
      <c r="T44" s="145">
        <v>8608.5307159910863</v>
      </c>
      <c r="U44" s="129"/>
      <c r="V44" s="50"/>
      <c r="W44" s="50"/>
      <c r="X44" s="50"/>
      <c r="Y44" s="50"/>
      <c r="Z44" s="50"/>
      <c r="AA44" s="50"/>
      <c r="AB44" s="50"/>
      <c r="AC44" s="50"/>
      <c r="AD44" s="50"/>
    </row>
    <row r="45" spans="1:30" ht="12.75" x14ac:dyDescent="0.2">
      <c r="A45" s="80" t="s">
        <v>24</v>
      </c>
      <c r="B45" s="151">
        <v>2000</v>
      </c>
      <c r="C45" s="72">
        <v>30.124383297053161</v>
      </c>
      <c r="D45" s="72">
        <v>29.914325691750932</v>
      </c>
      <c r="E45" s="72">
        <v>29.696030533299592</v>
      </c>
      <c r="F45" s="72">
        <v>29.570220630658689</v>
      </c>
      <c r="G45" s="72">
        <v>29.225741135332395</v>
      </c>
      <c r="H45" s="72">
        <v>28.972998027348432</v>
      </c>
      <c r="I45" s="72">
        <v>28.981262325799975</v>
      </c>
      <c r="J45" s="72">
        <v>28.84820712073018</v>
      </c>
      <c r="K45" s="118">
        <v>28.669532988207905</v>
      </c>
      <c r="L45" s="133">
        <v>8189.1527409464888</v>
      </c>
      <c r="M45" s="134">
        <v>8132.0497026119046</v>
      </c>
      <c r="N45" s="134">
        <v>8072.7073294406655</v>
      </c>
      <c r="O45" s="134">
        <v>8038.5065792081859</v>
      </c>
      <c r="P45" s="134">
        <v>7944.8616678573489</v>
      </c>
      <c r="Q45" s="134">
        <v>7876.1548035510286</v>
      </c>
      <c r="R45" s="134">
        <v>7878.401408955332</v>
      </c>
      <c r="S45" s="134">
        <v>7842.2310619460686</v>
      </c>
      <c r="T45" s="135">
        <v>7793.6594531050614</v>
      </c>
      <c r="U45" s="129"/>
      <c r="V45" s="50"/>
      <c r="W45" s="50"/>
      <c r="X45" s="50"/>
      <c r="Y45" s="50"/>
      <c r="Z45" s="50"/>
      <c r="AA45" s="50"/>
      <c r="AB45" s="50"/>
      <c r="AC45" s="50"/>
      <c r="AD45" s="50"/>
    </row>
    <row r="46" spans="1:30" ht="12.75" x14ac:dyDescent="0.2">
      <c r="A46" s="81" t="s">
        <v>25</v>
      </c>
      <c r="B46" s="152">
        <v>2000</v>
      </c>
      <c r="C46" s="5">
        <v>26.726392623046518</v>
      </c>
      <c r="D46" s="5">
        <v>26.714036293322856</v>
      </c>
      <c r="E46" s="5">
        <v>26.697561187024647</v>
      </c>
      <c r="F46" s="5">
        <v>26.717031767195248</v>
      </c>
      <c r="G46" s="5">
        <v>26.061771857607198</v>
      </c>
      <c r="H46" s="5">
        <v>25.855833028879523</v>
      </c>
      <c r="I46" s="5">
        <v>25.694558855213554</v>
      </c>
      <c r="J46" s="5">
        <v>25.578297025540937</v>
      </c>
      <c r="K46" s="119">
        <v>25.422173997123416</v>
      </c>
      <c r="L46" s="143">
        <v>7265.4271208281789</v>
      </c>
      <c r="M46" s="144">
        <v>7262.0681185732037</v>
      </c>
      <c r="N46" s="144">
        <v>7257.5894488999038</v>
      </c>
      <c r="O46" s="144">
        <v>7262.8824221501645</v>
      </c>
      <c r="P46" s="144">
        <v>7084.7535146893351</v>
      </c>
      <c r="Q46" s="144">
        <v>7028.7701437730739</v>
      </c>
      <c r="R46" s="144">
        <v>6984.9286208347521</v>
      </c>
      <c r="S46" s="144">
        <v>6953.323463253847</v>
      </c>
      <c r="T46" s="145">
        <v>6910.882251645201</v>
      </c>
      <c r="U46" s="129"/>
      <c r="V46" s="50"/>
      <c r="W46" s="50"/>
      <c r="X46" s="50"/>
      <c r="Y46" s="50"/>
      <c r="Z46" s="50"/>
      <c r="AA46" s="50"/>
      <c r="AB46" s="50"/>
      <c r="AC46" s="50"/>
      <c r="AD46" s="50"/>
    </row>
    <row r="47" spans="1:30" ht="12.75" x14ac:dyDescent="0.2">
      <c r="A47" s="80" t="s">
        <v>26</v>
      </c>
      <c r="B47" s="151">
        <v>2000</v>
      </c>
      <c r="C47" s="72">
        <v>32.842775836258483</v>
      </c>
      <c r="D47" s="72">
        <v>32.657430890403582</v>
      </c>
      <c r="E47" s="72">
        <v>32.463848391399551</v>
      </c>
      <c r="F47" s="72">
        <v>32.193132440181174</v>
      </c>
      <c r="G47" s="72">
        <v>32.146328160924881</v>
      </c>
      <c r="H47" s="72">
        <v>32.00591532315601</v>
      </c>
      <c r="I47" s="72">
        <v>32.015142452495098</v>
      </c>
      <c r="J47" s="72">
        <v>31.866585670135638</v>
      </c>
      <c r="K47" s="118">
        <v>31.667095133824354</v>
      </c>
      <c r="L47" s="133">
        <v>8928.1332370411419</v>
      </c>
      <c r="M47" s="134">
        <v>8877.7482032165062</v>
      </c>
      <c r="N47" s="134">
        <v>8825.1238345552192</v>
      </c>
      <c r="O47" s="134">
        <v>8751.5311487871131</v>
      </c>
      <c r="P47" s="134">
        <v>8738.8076553970532</v>
      </c>
      <c r="Q47" s="134">
        <v>8700.6371752268751</v>
      </c>
      <c r="R47" s="134">
        <v>8703.14552106663</v>
      </c>
      <c r="S47" s="134">
        <v>8662.7611530465801</v>
      </c>
      <c r="T47" s="135">
        <v>8608.5307159910863</v>
      </c>
      <c r="U47" s="129"/>
      <c r="V47" s="50"/>
      <c r="W47" s="50"/>
      <c r="X47" s="50"/>
      <c r="Y47" s="50"/>
      <c r="Z47" s="50"/>
      <c r="AA47" s="50"/>
      <c r="AB47" s="50"/>
      <c r="AC47" s="50"/>
      <c r="AD47" s="50"/>
    </row>
    <row r="48" spans="1:30" ht="12.75" x14ac:dyDescent="0.2">
      <c r="A48" s="81" t="s">
        <v>27</v>
      </c>
      <c r="B48" s="152">
        <v>2000</v>
      </c>
      <c r="C48" s="5">
        <v>33.069308547858924</v>
      </c>
      <c r="D48" s="5">
        <v>32.925151367749557</v>
      </c>
      <c r="E48" s="5">
        <v>32.544164534603354</v>
      </c>
      <c r="F48" s="5">
        <v>32.185643755500159</v>
      </c>
      <c r="G48" s="5">
        <v>31.697007080064495</v>
      </c>
      <c r="H48" s="5">
        <v>31.667052341340469</v>
      </c>
      <c r="I48" s="5">
        <v>31.463360118017089</v>
      </c>
      <c r="J48" s="5">
        <v>31.111991032784282</v>
      </c>
      <c r="K48" s="119">
        <v>30.917704597420247</v>
      </c>
      <c r="L48" s="143">
        <v>8989.7149450490269</v>
      </c>
      <c r="M48" s="144">
        <v>8950.5265854076442</v>
      </c>
      <c r="N48" s="144">
        <v>8846.9573492125619</v>
      </c>
      <c r="O48" s="144">
        <v>8749.4953898447038</v>
      </c>
      <c r="P48" s="144">
        <v>8616.6621188524841</v>
      </c>
      <c r="Q48" s="144">
        <v>8608.5190830828469</v>
      </c>
      <c r="R48" s="144">
        <v>8553.1464398493063</v>
      </c>
      <c r="S48" s="144">
        <v>8457.6286302714543</v>
      </c>
      <c r="T48" s="145">
        <v>8404.8129002695823</v>
      </c>
      <c r="U48" s="129"/>
      <c r="V48" s="50"/>
      <c r="W48" s="50"/>
      <c r="X48" s="50"/>
      <c r="Y48" s="50"/>
      <c r="Z48" s="50"/>
      <c r="AA48" s="50"/>
      <c r="AB48" s="50"/>
      <c r="AC48" s="50"/>
      <c r="AD48" s="50"/>
    </row>
    <row r="49" spans="1:30" ht="12.75" x14ac:dyDescent="0.2">
      <c r="A49" s="80" t="s">
        <v>28</v>
      </c>
      <c r="B49" s="151">
        <v>2000</v>
      </c>
      <c r="C49" s="72">
        <v>30.124383297053161</v>
      </c>
      <c r="D49" s="72">
        <v>29.914325691750932</v>
      </c>
      <c r="E49" s="72">
        <v>29.696030533299592</v>
      </c>
      <c r="F49" s="72">
        <v>29.570220630658689</v>
      </c>
      <c r="G49" s="72">
        <v>29.225741135332395</v>
      </c>
      <c r="H49" s="72">
        <v>28.972998027348432</v>
      </c>
      <c r="I49" s="72">
        <v>28.981262325799975</v>
      </c>
      <c r="J49" s="72">
        <v>28.84820712073018</v>
      </c>
      <c r="K49" s="118">
        <v>28.669532988207905</v>
      </c>
      <c r="L49" s="133">
        <v>8189.1527409464888</v>
      </c>
      <c r="M49" s="134">
        <v>8132.0497026119046</v>
      </c>
      <c r="N49" s="134">
        <v>8072.7073294406655</v>
      </c>
      <c r="O49" s="134">
        <v>8038.5065792081859</v>
      </c>
      <c r="P49" s="134">
        <v>7944.8616678573489</v>
      </c>
      <c r="Q49" s="134">
        <v>7876.1548035510286</v>
      </c>
      <c r="R49" s="134">
        <v>7878.401408955332</v>
      </c>
      <c r="S49" s="134">
        <v>7842.2310619460686</v>
      </c>
      <c r="T49" s="135">
        <v>7793.6594531050614</v>
      </c>
      <c r="U49" s="129"/>
      <c r="V49" s="50"/>
      <c r="W49" s="50"/>
      <c r="X49" s="50"/>
      <c r="Y49" s="50"/>
      <c r="Z49" s="50"/>
      <c r="AA49" s="50"/>
      <c r="AB49" s="50"/>
      <c r="AC49" s="50"/>
      <c r="AD49" s="50"/>
    </row>
    <row r="50" spans="1:30" ht="12.75" x14ac:dyDescent="0.2">
      <c r="A50" s="81" t="s">
        <v>29</v>
      </c>
      <c r="B50" s="152">
        <v>2000</v>
      </c>
      <c r="C50" s="5">
        <v>26.726392623046518</v>
      </c>
      <c r="D50" s="5">
        <v>26.714036293322856</v>
      </c>
      <c r="E50" s="5">
        <v>26.697561187024647</v>
      </c>
      <c r="F50" s="5">
        <v>26.717031767195248</v>
      </c>
      <c r="G50" s="5">
        <v>26.061771857607198</v>
      </c>
      <c r="H50" s="5">
        <v>25.687337623556878</v>
      </c>
      <c r="I50" s="5">
        <v>25.694558855213554</v>
      </c>
      <c r="J50" s="5">
        <v>25.578297025540937</v>
      </c>
      <c r="K50" s="119">
        <v>25.422173997123416</v>
      </c>
      <c r="L50" s="143">
        <v>7265.4271208281789</v>
      </c>
      <c r="M50" s="144">
        <v>7262.0681185732037</v>
      </c>
      <c r="N50" s="144">
        <v>7257.5894488999038</v>
      </c>
      <c r="O50" s="144">
        <v>7262.8824221501645</v>
      </c>
      <c r="P50" s="144">
        <v>7084.7535146893351</v>
      </c>
      <c r="Q50" s="144">
        <v>6982.9655675688591</v>
      </c>
      <c r="R50" s="144">
        <v>6984.9286208347521</v>
      </c>
      <c r="S50" s="144">
        <v>6953.323463253847</v>
      </c>
      <c r="T50" s="145">
        <v>6910.882251645201</v>
      </c>
      <c r="U50" s="129"/>
      <c r="V50" s="50"/>
      <c r="W50" s="50"/>
      <c r="X50" s="50"/>
      <c r="Y50" s="50"/>
      <c r="Z50" s="50"/>
      <c r="AA50" s="50"/>
      <c r="AB50" s="50"/>
      <c r="AC50" s="50"/>
      <c r="AD50" s="50"/>
    </row>
    <row r="51" spans="1:30" ht="13.5" thickBot="1" x14ac:dyDescent="0.25">
      <c r="A51" s="116" t="s">
        <v>30</v>
      </c>
      <c r="B51" s="153">
        <v>6000</v>
      </c>
      <c r="C51" s="105">
        <v>32.842775836258483</v>
      </c>
      <c r="D51" s="105">
        <v>32.657430890403582</v>
      </c>
      <c r="E51" s="105">
        <v>32.463848391399551</v>
      </c>
      <c r="F51" s="105">
        <v>32.661175232744071</v>
      </c>
      <c r="G51" s="105">
        <v>32.370988701355067</v>
      </c>
      <c r="H51" s="105">
        <v>32.221215007734941</v>
      </c>
      <c r="I51" s="105">
        <v>32.015142452495098</v>
      </c>
      <c r="J51" s="105">
        <v>31.866585670135638</v>
      </c>
      <c r="K51" s="120">
        <v>31.667095133824354</v>
      </c>
      <c r="L51" s="136">
        <v>8928.1332370411419</v>
      </c>
      <c r="M51" s="137">
        <v>8877.7482032165062</v>
      </c>
      <c r="N51" s="137">
        <v>8825.1238345552192</v>
      </c>
      <c r="O51" s="137">
        <v>8878.7660826877072</v>
      </c>
      <c r="P51" s="137">
        <v>8799.8804236693377</v>
      </c>
      <c r="Q51" s="137">
        <v>8759.1652448211498</v>
      </c>
      <c r="R51" s="137">
        <v>8703.14552106663</v>
      </c>
      <c r="S51" s="137">
        <v>8662.7611530465801</v>
      </c>
      <c r="T51" s="138">
        <v>8608.5307159910863</v>
      </c>
      <c r="U51" s="129"/>
      <c r="V51" s="50"/>
      <c r="W51" s="50"/>
      <c r="X51" s="50"/>
      <c r="Y51" s="50"/>
      <c r="Z51" s="50"/>
      <c r="AA51" s="50"/>
      <c r="AB51" s="50"/>
      <c r="AC51" s="50"/>
      <c r="AD51" s="50"/>
    </row>
    <row r="52" spans="1:30" x14ac:dyDescent="0.2">
      <c r="A52" s="49" t="str">
        <f>Москва!A52</f>
        <v>Цены действительны с 01.01.2026 г.</v>
      </c>
      <c r="B52" s="7"/>
      <c r="C52" s="7"/>
      <c r="D52" s="7"/>
      <c r="E52" s="7"/>
      <c r="F52" s="7"/>
      <c r="G52" s="7"/>
      <c r="H52" s="7"/>
      <c r="I52" s="7"/>
      <c r="J52" s="7"/>
      <c r="K52" s="10"/>
      <c r="M52" s="7"/>
      <c r="N52" s="7"/>
      <c r="O52" s="7"/>
      <c r="P52" s="7"/>
      <c r="Q52" s="7"/>
      <c r="R52" s="7"/>
      <c r="S52" s="7"/>
      <c r="T52" s="10"/>
    </row>
    <row r="53" spans="1:30" ht="5.65" customHeight="1" x14ac:dyDescent="0.2">
      <c r="A53" s="48"/>
      <c r="B53" s="7"/>
      <c r="C53" s="7"/>
      <c r="D53" s="7"/>
      <c r="E53" s="7"/>
      <c r="F53" s="7"/>
      <c r="G53" s="7"/>
      <c r="H53" s="7"/>
      <c r="I53" s="7"/>
      <c r="J53" s="7"/>
      <c r="K53" s="10"/>
      <c r="M53" s="7"/>
      <c r="N53" s="7"/>
      <c r="O53" s="7"/>
      <c r="P53" s="7"/>
      <c r="Q53" s="7"/>
      <c r="R53" s="7"/>
      <c r="S53" s="7"/>
      <c r="T53" s="10"/>
    </row>
    <row r="54" spans="1:30" x14ac:dyDescent="0.2">
      <c r="A54" s="211" t="s">
        <v>56</v>
      </c>
      <c r="B54" s="211"/>
      <c r="C54" s="211"/>
      <c r="D54" s="7"/>
      <c r="E54" s="7"/>
      <c r="F54" s="7"/>
      <c r="G54" s="7"/>
      <c r="H54" s="7"/>
      <c r="I54" s="7"/>
      <c r="J54" s="7"/>
      <c r="K54" s="10"/>
      <c r="M54" s="7"/>
      <c r="N54" s="7"/>
      <c r="O54" s="7"/>
      <c r="P54" s="7"/>
      <c r="R54" s="7"/>
      <c r="S54" s="7"/>
      <c r="T54" s="10"/>
    </row>
    <row r="55" spans="1:30" ht="9.6" customHeight="1" x14ac:dyDescent="0.2">
      <c r="A55" s="21" t="s">
        <v>173</v>
      </c>
      <c r="B55" s="7"/>
      <c r="C55" s="7"/>
      <c r="D55" s="7"/>
      <c r="E55" s="7"/>
      <c r="F55" s="7"/>
      <c r="G55" s="7"/>
      <c r="H55" s="7"/>
      <c r="I55" s="7"/>
      <c r="J55" s="7"/>
      <c r="K55" s="10"/>
      <c r="M55" s="7"/>
      <c r="N55" s="7"/>
      <c r="O55" s="7"/>
      <c r="P55" s="7"/>
      <c r="R55" s="7"/>
      <c r="S55" s="7"/>
      <c r="T55" s="10"/>
    </row>
    <row r="56" spans="1:30" ht="9.6" customHeight="1" x14ac:dyDescent="0.2">
      <c r="A56" s="21" t="s">
        <v>200</v>
      </c>
      <c r="B56" s="7"/>
      <c r="C56" s="7"/>
      <c r="D56" s="7"/>
      <c r="E56" s="7"/>
      <c r="F56" s="7"/>
      <c r="G56" s="7"/>
      <c r="H56" s="7"/>
      <c r="I56" s="7"/>
      <c r="J56" s="7"/>
      <c r="K56" s="10"/>
      <c r="M56" s="7"/>
      <c r="N56" s="7"/>
      <c r="O56" s="7"/>
      <c r="P56" s="7"/>
      <c r="R56" s="7"/>
      <c r="S56" s="7"/>
      <c r="T56" s="10"/>
    </row>
    <row r="57" spans="1:30" ht="9.6" customHeight="1" x14ac:dyDescent="0.2">
      <c r="A57" s="22" t="s">
        <v>199</v>
      </c>
      <c r="B57" s="7"/>
      <c r="C57" s="7"/>
      <c r="D57" s="7"/>
      <c r="E57" s="7"/>
      <c r="F57" s="7"/>
      <c r="G57" s="7"/>
      <c r="H57" s="7"/>
      <c r="I57" s="7"/>
      <c r="J57" s="7"/>
      <c r="K57" s="10"/>
      <c r="M57" s="7"/>
      <c r="N57" s="7"/>
      <c r="O57" s="7"/>
      <c r="P57" s="7"/>
      <c r="R57" s="7"/>
      <c r="S57" s="7"/>
      <c r="T57" s="10"/>
    </row>
    <row r="58" spans="1:30" ht="9.6" customHeight="1" x14ac:dyDescent="0.2">
      <c r="A58" s="21" t="s">
        <v>201</v>
      </c>
      <c r="B58" s="7"/>
      <c r="C58" s="7"/>
      <c r="D58" s="7"/>
      <c r="E58" s="7"/>
      <c r="F58" s="7"/>
      <c r="G58" s="7"/>
      <c r="H58" s="7"/>
      <c r="I58" s="7"/>
      <c r="J58" s="7"/>
      <c r="K58" s="10"/>
      <c r="M58" s="7"/>
      <c r="O58" s="7"/>
      <c r="P58" s="7"/>
      <c r="R58" s="7"/>
      <c r="S58" s="7"/>
      <c r="T58" s="10"/>
    </row>
    <row r="59" spans="1:30" x14ac:dyDescent="0.2">
      <c r="A59" s="212" t="s">
        <v>57</v>
      </c>
      <c r="B59" s="212"/>
      <c r="C59" s="7"/>
      <c r="D59" s="7"/>
      <c r="E59" s="7"/>
      <c r="F59" s="7"/>
      <c r="G59" s="7"/>
      <c r="H59" s="7"/>
      <c r="I59" s="7"/>
      <c r="J59" s="7"/>
      <c r="K59" s="10"/>
      <c r="M59" s="7"/>
      <c r="N59" s="7"/>
      <c r="O59" s="7"/>
      <c r="P59" s="7"/>
      <c r="R59" s="7"/>
      <c r="S59" s="7"/>
      <c r="T59" s="10"/>
    </row>
    <row r="60" spans="1:30" ht="10.15" customHeight="1" x14ac:dyDescent="0.2">
      <c r="A60" s="21" t="s">
        <v>166</v>
      </c>
      <c r="B60" s="7"/>
      <c r="C60" s="7"/>
      <c r="D60" s="7"/>
      <c r="E60" s="7"/>
      <c r="F60" s="7"/>
      <c r="G60" s="7"/>
      <c r="H60" s="7"/>
      <c r="I60" s="7"/>
      <c r="J60" s="7"/>
      <c r="K60" s="10"/>
      <c r="M60" s="7"/>
      <c r="N60" s="7"/>
      <c r="O60" s="7"/>
      <c r="P60" s="7"/>
      <c r="R60" s="7"/>
      <c r="S60" s="7"/>
      <c r="T60" s="10"/>
    </row>
    <row r="61" spans="1:30" ht="10.15" customHeight="1" x14ac:dyDescent="0.2">
      <c r="A61" s="21" t="s">
        <v>61</v>
      </c>
      <c r="B61" s="7"/>
      <c r="C61" s="7"/>
      <c r="D61" s="7"/>
      <c r="E61" s="7"/>
      <c r="F61" s="7"/>
      <c r="G61" s="7"/>
      <c r="H61" s="7"/>
      <c r="I61" s="7"/>
      <c r="J61" s="7"/>
      <c r="K61" s="10"/>
      <c r="L61" s="7"/>
      <c r="M61" s="7"/>
      <c r="N61" s="7"/>
      <c r="O61" s="7"/>
      <c r="P61" s="7"/>
      <c r="R61" s="7"/>
      <c r="S61" s="7"/>
      <c r="T61" s="10"/>
    </row>
    <row r="62" spans="1:30" ht="10.15" customHeight="1" x14ac:dyDescent="0.2">
      <c r="A62" s="21" t="s">
        <v>165</v>
      </c>
      <c r="B62" s="7"/>
      <c r="C62" s="7"/>
      <c r="D62" s="7"/>
      <c r="E62" s="7"/>
      <c r="F62" s="7"/>
      <c r="G62" s="7"/>
      <c r="H62" s="7"/>
      <c r="I62" s="7"/>
      <c r="J62" s="7"/>
      <c r="K62" s="10"/>
      <c r="L62" s="7"/>
      <c r="M62" s="7"/>
      <c r="N62" s="7"/>
      <c r="O62" s="7"/>
      <c r="P62" s="7"/>
      <c r="Q62" s="7"/>
      <c r="R62" s="7"/>
      <c r="S62" s="7"/>
      <c r="T62" s="10"/>
    </row>
    <row r="63" spans="1:30" x14ac:dyDescent="0.2">
      <c r="A63" s="27" t="s">
        <v>171</v>
      </c>
      <c r="B63" s="7"/>
      <c r="C63" s="7"/>
      <c r="D63" s="7"/>
      <c r="E63" s="7"/>
      <c r="F63" s="7"/>
      <c r="G63" s="7"/>
      <c r="H63" s="7"/>
      <c r="I63" s="7"/>
      <c r="J63" s="7"/>
      <c r="K63" s="10"/>
      <c r="L63" s="7"/>
      <c r="M63" s="7"/>
      <c r="N63" s="7"/>
      <c r="O63" s="7"/>
      <c r="P63" s="7"/>
      <c r="Q63" s="7"/>
      <c r="R63" s="7"/>
      <c r="S63" s="7"/>
      <c r="T63" s="10"/>
    </row>
    <row r="64" spans="1:30" ht="10.15" customHeight="1" x14ac:dyDescent="0.2">
      <c r="A64" s="25" t="s">
        <v>163</v>
      </c>
      <c r="B64" s="7"/>
      <c r="C64" s="7"/>
      <c r="D64" s="7"/>
      <c r="E64" s="7"/>
      <c r="F64" s="7"/>
      <c r="G64" s="7"/>
      <c r="H64" s="7"/>
      <c r="I64" s="7"/>
      <c r="J64" s="7"/>
      <c r="K64" s="10"/>
      <c r="L64" s="7"/>
      <c r="M64" s="7"/>
      <c r="N64" s="7"/>
      <c r="O64" s="7"/>
      <c r="P64" s="7"/>
      <c r="Q64" s="7"/>
      <c r="R64" s="7"/>
      <c r="S64" s="7"/>
      <c r="T64" s="10"/>
    </row>
    <row r="65" spans="1:30" ht="10.15" customHeight="1" x14ac:dyDescent="0.2">
      <c r="A65" s="26" t="s">
        <v>164</v>
      </c>
      <c r="B65" s="7"/>
      <c r="C65" s="7"/>
      <c r="D65" s="7"/>
      <c r="E65" s="7"/>
      <c r="F65" s="7"/>
      <c r="G65" s="7"/>
      <c r="H65" s="7"/>
      <c r="I65" s="7"/>
      <c r="J65" s="7"/>
      <c r="K65" s="10"/>
      <c r="L65" s="7"/>
      <c r="M65" s="7"/>
      <c r="N65" s="7"/>
      <c r="O65" s="7"/>
      <c r="P65" s="7"/>
      <c r="Q65" s="7"/>
      <c r="R65" s="7"/>
      <c r="S65" s="7"/>
      <c r="T65" s="10"/>
    </row>
    <row r="66" spans="1:30" ht="12.75" thickBot="1" x14ac:dyDescent="0.25">
      <c r="B66" s="7"/>
      <c r="C66" s="7"/>
      <c r="D66" s="7"/>
      <c r="E66" s="7"/>
      <c r="F66" s="7"/>
      <c r="G66" s="7"/>
      <c r="H66" s="7"/>
      <c r="I66" s="7"/>
      <c r="J66" s="7"/>
      <c r="K66" s="10"/>
      <c r="L66" s="7"/>
      <c r="M66" s="7"/>
      <c r="N66" s="7"/>
      <c r="O66" s="7"/>
      <c r="P66" s="7"/>
      <c r="Q66" s="7"/>
      <c r="R66" s="7"/>
      <c r="S66" s="7"/>
      <c r="T66" s="10"/>
    </row>
    <row r="67" spans="1:30" ht="13.9" customHeight="1" thickBot="1" x14ac:dyDescent="0.25">
      <c r="A67" s="245" t="s">
        <v>99</v>
      </c>
      <c r="B67" s="246"/>
      <c r="C67" s="246"/>
      <c r="D67" s="246"/>
      <c r="E67" s="246"/>
      <c r="F67" s="246"/>
      <c r="G67" s="246"/>
      <c r="H67" s="246"/>
      <c r="I67" s="246"/>
      <c r="J67" s="246"/>
      <c r="K67" s="246"/>
      <c r="L67" s="246"/>
      <c r="M67" s="246"/>
      <c r="N67" s="246"/>
      <c r="O67" s="247"/>
      <c r="P67" s="20"/>
      <c r="Q67" s="7"/>
      <c r="R67" s="7"/>
      <c r="S67" s="10"/>
    </row>
    <row r="68" spans="1:30" ht="22.5" x14ac:dyDescent="0.2">
      <c r="A68" s="179" t="s">
        <v>32</v>
      </c>
      <c r="B68" s="180"/>
      <c r="C68" s="64" t="s">
        <v>104</v>
      </c>
      <c r="D68" s="64" t="s">
        <v>121</v>
      </c>
      <c r="E68" s="64" t="s">
        <v>122</v>
      </c>
      <c r="F68" s="64" t="s">
        <v>123</v>
      </c>
      <c r="G68" s="64" t="s">
        <v>124</v>
      </c>
      <c r="H68" s="64" t="s">
        <v>125</v>
      </c>
      <c r="I68" s="64" t="s">
        <v>126</v>
      </c>
      <c r="J68" s="64" t="s">
        <v>127</v>
      </c>
      <c r="K68" s="92" t="s">
        <v>109</v>
      </c>
      <c r="L68" s="64" t="s">
        <v>110</v>
      </c>
      <c r="M68" s="64" t="s">
        <v>111</v>
      </c>
      <c r="N68" s="64" t="s">
        <v>128</v>
      </c>
      <c r="O68" s="52" t="s">
        <v>129</v>
      </c>
      <c r="S68" s="7"/>
      <c r="T68" s="10"/>
    </row>
    <row r="69" spans="1:30" ht="23.25" customHeight="1" x14ac:dyDescent="0.2">
      <c r="A69" s="186" t="s">
        <v>33</v>
      </c>
      <c r="B69" s="187"/>
      <c r="C69" s="68" t="s">
        <v>112</v>
      </c>
      <c r="D69" s="68" t="s">
        <v>130</v>
      </c>
      <c r="E69" s="68" t="s">
        <v>131</v>
      </c>
      <c r="F69" s="68" t="s">
        <v>132</v>
      </c>
      <c r="G69" s="68" t="s">
        <v>133</v>
      </c>
      <c r="H69" s="68" t="s">
        <v>134</v>
      </c>
      <c r="I69" s="68" t="s">
        <v>135</v>
      </c>
      <c r="J69" s="68" t="s">
        <v>117</v>
      </c>
      <c r="K69" s="93" t="s">
        <v>136</v>
      </c>
      <c r="L69" s="68" t="s">
        <v>137</v>
      </c>
      <c r="M69" s="68" t="s">
        <v>138</v>
      </c>
      <c r="N69" s="68" t="s">
        <v>139</v>
      </c>
      <c r="O69" s="69" t="s">
        <v>140</v>
      </c>
      <c r="Q69" s="7"/>
      <c r="R69" s="7"/>
      <c r="S69" s="7"/>
      <c r="T69" s="10"/>
    </row>
    <row r="70" spans="1:30" x14ac:dyDescent="0.2">
      <c r="A70" s="191" t="s">
        <v>34</v>
      </c>
      <c r="B70" s="192"/>
      <c r="C70" s="16">
        <v>950</v>
      </c>
      <c r="D70" s="16">
        <v>1100</v>
      </c>
      <c r="E70" s="16">
        <v>1430.0000000000002</v>
      </c>
      <c r="F70" s="16">
        <v>1650.0000000000002</v>
      </c>
      <c r="G70" s="16">
        <v>1870.0000000000002</v>
      </c>
      <c r="H70" s="16">
        <v>2200</v>
      </c>
      <c r="I70" s="16">
        <v>2530</v>
      </c>
      <c r="J70" s="16">
        <v>2860.0000000000005</v>
      </c>
      <c r="K70" s="91">
        <v>3520.0000000000005</v>
      </c>
      <c r="L70" s="16">
        <v>6380.0000000000009</v>
      </c>
      <c r="M70" s="55">
        <v>8140.0000000000009</v>
      </c>
      <c r="N70" s="55">
        <v>14300.000000000002</v>
      </c>
      <c r="O70" s="17">
        <v>16500</v>
      </c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</row>
    <row r="71" spans="1:30" x14ac:dyDescent="0.2">
      <c r="A71" s="191" t="s">
        <v>35</v>
      </c>
      <c r="B71" s="192"/>
      <c r="C71" s="16">
        <v>30</v>
      </c>
      <c r="D71" s="16">
        <v>30</v>
      </c>
      <c r="E71" s="16">
        <v>30</v>
      </c>
      <c r="F71" s="16">
        <v>30</v>
      </c>
      <c r="G71" s="16">
        <v>30</v>
      </c>
      <c r="H71" s="16">
        <v>33</v>
      </c>
      <c r="I71" s="16">
        <v>33</v>
      </c>
      <c r="J71" s="16">
        <v>33</v>
      </c>
      <c r="K71" s="16">
        <v>38</v>
      </c>
      <c r="L71" s="16">
        <v>38</v>
      </c>
      <c r="M71" s="16">
        <v>55</v>
      </c>
      <c r="N71" s="16">
        <v>60</v>
      </c>
      <c r="O71" s="65">
        <v>60</v>
      </c>
      <c r="Q71" s="7"/>
      <c r="R71" s="7"/>
      <c r="S71" s="7"/>
      <c r="T71" s="10"/>
    </row>
    <row r="72" spans="1:30" x14ac:dyDescent="0.2">
      <c r="A72" s="215" t="s">
        <v>36</v>
      </c>
      <c r="B72" s="216"/>
      <c r="C72" s="16">
        <v>2</v>
      </c>
      <c r="D72" s="16">
        <v>3</v>
      </c>
      <c r="E72" s="16">
        <v>3</v>
      </c>
      <c r="F72" s="16">
        <v>3</v>
      </c>
      <c r="G72" s="16">
        <v>3</v>
      </c>
      <c r="H72" s="16">
        <v>3</v>
      </c>
      <c r="I72" s="16">
        <v>3</v>
      </c>
      <c r="J72" s="16">
        <v>3</v>
      </c>
      <c r="K72" s="91">
        <v>4</v>
      </c>
      <c r="L72" s="16">
        <v>4</v>
      </c>
      <c r="M72" s="16">
        <v>5</v>
      </c>
      <c r="N72" s="16">
        <v>6</v>
      </c>
      <c r="O72" s="65">
        <v>6</v>
      </c>
      <c r="Q72" s="7"/>
      <c r="R72" s="7"/>
      <c r="S72" s="7"/>
      <c r="T72" s="10"/>
    </row>
    <row r="73" spans="1:30" x14ac:dyDescent="0.2">
      <c r="A73" s="215" t="s">
        <v>37</v>
      </c>
      <c r="B73" s="216"/>
      <c r="C73" s="16">
        <v>1.5</v>
      </c>
      <c r="D73" s="16">
        <v>1.5</v>
      </c>
      <c r="E73" s="16">
        <v>1.5</v>
      </c>
      <c r="F73" s="16">
        <v>1.5</v>
      </c>
      <c r="G73" s="16">
        <v>1.8</v>
      </c>
      <c r="H73" s="16">
        <v>1.8</v>
      </c>
      <c r="I73" s="16">
        <v>1.8</v>
      </c>
      <c r="J73" s="16">
        <v>1.8</v>
      </c>
      <c r="K73" s="91">
        <v>1.95</v>
      </c>
      <c r="L73" s="16">
        <v>1.95</v>
      </c>
      <c r="M73" s="16">
        <v>2</v>
      </c>
      <c r="N73" s="16">
        <v>2.1</v>
      </c>
      <c r="O73" s="65">
        <v>2.1</v>
      </c>
      <c r="P73" s="21"/>
      <c r="Q73" s="7"/>
      <c r="R73" s="7"/>
      <c r="S73" s="7"/>
      <c r="T73" s="10"/>
    </row>
    <row r="74" spans="1:30" x14ac:dyDescent="0.2">
      <c r="A74" s="215" t="s">
        <v>92</v>
      </c>
      <c r="B74" s="216"/>
      <c r="C74" s="16">
        <v>1.5</v>
      </c>
      <c r="D74" s="16">
        <v>1.5</v>
      </c>
      <c r="E74" s="16">
        <v>1.5</v>
      </c>
      <c r="F74" s="16">
        <v>1.5</v>
      </c>
      <c r="G74" s="16">
        <v>1.7</v>
      </c>
      <c r="H74" s="16">
        <v>1.7</v>
      </c>
      <c r="I74" s="16">
        <v>1.7</v>
      </c>
      <c r="J74" s="16">
        <v>1.7</v>
      </c>
      <c r="K74" s="91">
        <v>1.7</v>
      </c>
      <c r="L74" s="16">
        <v>1.9</v>
      </c>
      <c r="M74" s="16">
        <v>2.1</v>
      </c>
      <c r="N74" s="16">
        <v>2.2000000000000002</v>
      </c>
      <c r="O74" s="65">
        <v>2.2000000000000002</v>
      </c>
      <c r="R74" s="7"/>
      <c r="S74" s="7"/>
      <c r="T74" s="10"/>
    </row>
    <row r="75" spans="1:30" x14ac:dyDescent="0.2">
      <c r="A75" s="215" t="s">
        <v>38</v>
      </c>
      <c r="B75" s="216"/>
      <c r="C75" s="16">
        <v>1</v>
      </c>
      <c r="D75" s="16">
        <v>1</v>
      </c>
      <c r="E75" s="16">
        <v>2</v>
      </c>
      <c r="F75" s="16">
        <v>2</v>
      </c>
      <c r="G75" s="16">
        <v>3</v>
      </c>
      <c r="H75" s="16">
        <v>3</v>
      </c>
      <c r="I75" s="16">
        <v>4</v>
      </c>
      <c r="J75" s="16">
        <v>4</v>
      </c>
      <c r="K75" s="91">
        <v>6</v>
      </c>
      <c r="L75" s="16">
        <v>6</v>
      </c>
      <c r="M75" s="16">
        <v>6</v>
      </c>
      <c r="N75" s="16">
        <v>10</v>
      </c>
      <c r="O75" s="65">
        <v>12</v>
      </c>
      <c r="R75" s="7"/>
      <c r="S75" s="7"/>
      <c r="T75" s="10"/>
    </row>
    <row r="76" spans="1:30" x14ac:dyDescent="0.2">
      <c r="A76" s="186" t="s">
        <v>39</v>
      </c>
      <c r="B76" s="187"/>
      <c r="C76" s="11">
        <v>1100</v>
      </c>
      <c r="D76" s="11">
        <v>1100</v>
      </c>
      <c r="E76" s="11">
        <v>1100</v>
      </c>
      <c r="F76" s="11">
        <v>1100</v>
      </c>
      <c r="G76" s="11">
        <v>1100</v>
      </c>
      <c r="H76" s="11">
        <v>1100</v>
      </c>
      <c r="I76" s="11">
        <v>1100</v>
      </c>
      <c r="J76" s="11">
        <v>1100</v>
      </c>
      <c r="K76" s="96">
        <v>2200</v>
      </c>
      <c r="L76" s="11">
        <v>2200</v>
      </c>
      <c r="M76" s="11">
        <v>2200</v>
      </c>
      <c r="N76" s="11">
        <v>3300.0000000000005</v>
      </c>
      <c r="O76" s="12">
        <v>3300.0000000000005</v>
      </c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</row>
    <row r="77" spans="1:30" ht="12.75" thickBot="1" x14ac:dyDescent="0.25">
      <c r="A77" s="184" t="s">
        <v>40</v>
      </c>
      <c r="B77" s="185"/>
      <c r="C77" s="18">
        <v>0.5</v>
      </c>
      <c r="D77" s="18">
        <v>0.5</v>
      </c>
      <c r="E77" s="18">
        <v>0.5</v>
      </c>
      <c r="F77" s="18">
        <v>1</v>
      </c>
      <c r="G77" s="18">
        <v>1</v>
      </c>
      <c r="H77" s="18">
        <v>1</v>
      </c>
      <c r="I77" s="18">
        <v>1</v>
      </c>
      <c r="J77" s="18">
        <v>1</v>
      </c>
      <c r="K77" s="97">
        <v>1</v>
      </c>
      <c r="L77" s="18">
        <v>1</v>
      </c>
      <c r="M77" s="18">
        <v>1.5</v>
      </c>
      <c r="N77" s="18">
        <v>2</v>
      </c>
      <c r="O77" s="19">
        <v>2</v>
      </c>
      <c r="R77" s="7"/>
      <c r="S77" s="7"/>
      <c r="T77" s="10"/>
    </row>
    <row r="78" spans="1:30" ht="7.15" customHeight="1" x14ac:dyDescent="0.2">
      <c r="A78" s="6"/>
      <c r="B78" s="7"/>
      <c r="C78" s="7"/>
      <c r="D78" s="7"/>
      <c r="E78" s="7"/>
      <c r="F78" s="7"/>
      <c r="G78" s="7"/>
      <c r="H78" s="7"/>
      <c r="I78" s="7"/>
      <c r="J78" s="7"/>
      <c r="K78" s="10"/>
      <c r="L78" s="7"/>
      <c r="M78" s="7"/>
      <c r="N78" s="7"/>
      <c r="O78" s="7"/>
      <c r="P78" s="7"/>
      <c r="S78" s="7"/>
      <c r="T78" s="10"/>
    </row>
    <row r="79" spans="1:30" x14ac:dyDescent="0.2">
      <c r="A79" s="13" t="s">
        <v>41</v>
      </c>
      <c r="B79" s="7"/>
      <c r="C79" s="7"/>
      <c r="D79" s="7"/>
      <c r="E79" s="7"/>
      <c r="F79" s="7"/>
      <c r="G79" s="7"/>
      <c r="H79" s="7"/>
      <c r="I79" s="7"/>
      <c r="J79" s="7"/>
      <c r="K79" s="10"/>
      <c r="L79" s="7"/>
      <c r="M79" s="7"/>
      <c r="N79" s="7"/>
      <c r="O79" s="7"/>
      <c r="P79" s="7"/>
      <c r="S79" s="7"/>
      <c r="T79" s="10"/>
    </row>
    <row r="80" spans="1:30" x14ac:dyDescent="0.2">
      <c r="A80" s="14" t="s">
        <v>42</v>
      </c>
      <c r="B80" s="7"/>
      <c r="C80" s="7"/>
      <c r="D80" s="7"/>
      <c r="E80" s="7"/>
      <c r="F80" s="7"/>
      <c r="G80" s="7"/>
      <c r="H80" s="7"/>
      <c r="I80" s="7"/>
      <c r="J80" s="7"/>
      <c r="K80" s="10"/>
      <c r="L80" s="7"/>
      <c r="M80" s="7"/>
      <c r="N80" s="7"/>
      <c r="O80" s="7"/>
      <c r="P80" s="7"/>
      <c r="S80" s="7"/>
      <c r="T80" s="10"/>
    </row>
    <row r="81" spans="1:20" x14ac:dyDescent="0.2">
      <c r="A81" s="13" t="s">
        <v>43</v>
      </c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S81" s="10"/>
      <c r="T81" s="10"/>
    </row>
    <row r="82" spans="1:20" x14ac:dyDescent="0.2">
      <c r="A82" s="13" t="s">
        <v>44</v>
      </c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</row>
    <row r="83" spans="1:20" x14ac:dyDescent="0.2">
      <c r="A83" s="13" t="s">
        <v>45</v>
      </c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1:20" x14ac:dyDescent="0.2">
      <c r="A84" s="13" t="s">
        <v>46</v>
      </c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1:20" x14ac:dyDescent="0.2">
      <c r="A85" s="13" t="s">
        <v>47</v>
      </c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x14ac:dyDescent="0.2">
      <c r="A86" s="13" t="s">
        <v>48</v>
      </c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" x14ac:dyDescent="0.2">
      <c r="A87" s="13" t="s">
        <v>49</v>
      </c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" x14ac:dyDescent="0.2">
      <c r="A88" s="13" t="s">
        <v>50</v>
      </c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" x14ac:dyDescent="0.2">
      <c r="A89" s="13" t="s">
        <v>51</v>
      </c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" x14ac:dyDescent="0.2">
      <c r="A90" s="13" t="s">
        <v>52</v>
      </c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" x14ac:dyDescent="0.2">
      <c r="A91" s="13" t="s">
        <v>53</v>
      </c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 x14ac:dyDescent="0.2">
      <c r="A92" s="13" t="s">
        <v>54</v>
      </c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ht="4.9000000000000004" customHeight="1" x14ac:dyDescent="0.2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1:20" ht="12.75" x14ac:dyDescent="0.2">
      <c r="A94" s="182" t="s">
        <v>82</v>
      </c>
      <c r="B94" s="182"/>
      <c r="C94" s="182"/>
      <c r="D94" s="182"/>
      <c r="E94" s="182"/>
      <c r="F94" s="182"/>
      <c r="G94" s="182"/>
      <c r="H94" s="182"/>
      <c r="I94" s="182"/>
      <c r="J94" s="182"/>
      <c r="K94" s="182"/>
      <c r="L94" s="182"/>
      <c r="M94" s="182"/>
      <c r="N94" s="182"/>
      <c r="O94" s="182"/>
      <c r="P94" s="182"/>
      <c r="Q94" s="10"/>
      <c r="R94" s="10"/>
      <c r="S94" s="10"/>
      <c r="T94" s="10"/>
    </row>
    <row r="95" spans="1:20" x14ac:dyDescent="0.2">
      <c r="A95" s="94" t="s">
        <v>62</v>
      </c>
      <c r="I95" s="183" t="s">
        <v>70</v>
      </c>
      <c r="J95" s="183"/>
      <c r="K95" s="183"/>
      <c r="M95" s="10"/>
      <c r="N95" s="10"/>
      <c r="O95" s="10"/>
      <c r="P95" s="10"/>
      <c r="Q95" s="10"/>
      <c r="R95" s="10"/>
      <c r="S95" s="10"/>
      <c r="T95" s="10"/>
    </row>
    <row r="96" spans="1:20" ht="13.15" customHeight="1" x14ac:dyDescent="0.2">
      <c r="A96" s="188" t="s">
        <v>198</v>
      </c>
      <c r="B96" s="188"/>
      <c r="C96" s="188"/>
      <c r="D96" s="188"/>
      <c r="E96" s="188"/>
      <c r="F96" s="188"/>
      <c r="G96" s="188"/>
      <c r="H96" s="39"/>
      <c r="I96" s="40" t="s">
        <v>71</v>
      </c>
      <c r="M96" s="38"/>
      <c r="N96" s="38"/>
      <c r="O96" s="38"/>
      <c r="P96" s="38"/>
      <c r="Q96" s="38"/>
      <c r="R96" s="38"/>
      <c r="S96" s="38"/>
      <c r="T96" s="10"/>
    </row>
    <row r="97" spans="1:20" ht="13.15" customHeight="1" x14ac:dyDescent="0.2">
      <c r="A97" s="99" t="s">
        <v>170</v>
      </c>
      <c r="B97" s="169"/>
      <c r="C97" s="169"/>
      <c r="D97" s="169"/>
      <c r="E97" s="169"/>
      <c r="F97" s="169"/>
      <c r="G97" s="169"/>
      <c r="H97" s="41"/>
      <c r="I97" s="42" t="s">
        <v>72</v>
      </c>
      <c r="M97" s="10"/>
      <c r="N97" s="10"/>
      <c r="O97" s="10"/>
      <c r="P97" s="10"/>
      <c r="Q97" s="10"/>
      <c r="R97" s="10"/>
      <c r="S97" s="10"/>
      <c r="T97" s="10"/>
    </row>
    <row r="98" spans="1:20" x14ac:dyDescent="0.2">
      <c r="T98" s="10"/>
    </row>
    <row r="99" spans="1:20" x14ac:dyDescent="0.2">
      <c r="I99" s="167" t="s">
        <v>73</v>
      </c>
      <c r="J99" s="167"/>
      <c r="K99" s="167"/>
      <c r="M99" s="10"/>
      <c r="N99" s="10"/>
      <c r="O99" s="10"/>
      <c r="P99" s="10"/>
      <c r="Q99" s="10"/>
      <c r="R99" s="10"/>
      <c r="S99" s="10"/>
      <c r="T99" s="10"/>
    </row>
    <row r="100" spans="1:20" ht="13.15" customHeight="1" x14ac:dyDescent="0.2">
      <c r="A100" s="95" t="s">
        <v>63</v>
      </c>
      <c r="B100" s="2"/>
      <c r="C100" s="2"/>
      <c r="D100" s="2"/>
      <c r="E100" s="2"/>
      <c r="F100" s="2"/>
      <c r="G100" s="2"/>
      <c r="H100" s="2"/>
      <c r="I100" s="40" t="s">
        <v>74</v>
      </c>
      <c r="M100" s="34"/>
      <c r="N100" s="34"/>
      <c r="O100" s="34"/>
      <c r="P100" s="34"/>
      <c r="Q100" s="34"/>
      <c r="R100" s="34"/>
      <c r="S100" s="34"/>
      <c r="T100" s="10"/>
    </row>
    <row r="101" spans="1:20" ht="13.15" customHeight="1" x14ac:dyDescent="0.2">
      <c r="A101" s="189" t="s">
        <v>204</v>
      </c>
      <c r="B101" s="189"/>
      <c r="C101" s="189"/>
      <c r="D101" s="189"/>
      <c r="E101" s="189"/>
      <c r="F101" s="189"/>
      <c r="G101" s="189"/>
      <c r="H101" s="2"/>
      <c r="I101" s="42" t="s">
        <v>75</v>
      </c>
      <c r="M101" s="10"/>
      <c r="N101" s="10"/>
      <c r="O101" s="10"/>
      <c r="P101" s="10"/>
      <c r="Q101" s="10"/>
      <c r="R101" s="10"/>
      <c r="S101" s="10"/>
      <c r="T101" s="10"/>
    </row>
    <row r="102" spans="1:20" ht="12" customHeight="1" x14ac:dyDescent="0.2">
      <c r="A102" s="189" t="s">
        <v>81</v>
      </c>
      <c r="B102" s="189"/>
      <c r="C102" s="189"/>
      <c r="D102" s="189"/>
      <c r="E102" s="189"/>
      <c r="F102" s="189"/>
      <c r="G102" s="189"/>
      <c r="J102" s="44"/>
      <c r="K102" s="44"/>
      <c r="M102" s="10"/>
      <c r="N102" s="10"/>
      <c r="O102" s="10"/>
      <c r="P102" s="10"/>
      <c r="Q102" s="10"/>
      <c r="R102" s="10"/>
      <c r="S102" s="10"/>
      <c r="T102" s="10"/>
    </row>
    <row r="103" spans="1:20" ht="12.75" x14ac:dyDescent="0.2">
      <c r="A103" s="98" t="s">
        <v>169</v>
      </c>
      <c r="I103" s="166" t="s">
        <v>76</v>
      </c>
      <c r="J103" s="166"/>
      <c r="K103" s="166"/>
      <c r="L103" s="40"/>
      <c r="M103" s="38"/>
      <c r="N103" s="38"/>
      <c r="O103" s="38"/>
      <c r="P103" s="34"/>
      <c r="Q103" s="34"/>
      <c r="R103" s="34"/>
      <c r="S103" s="34"/>
      <c r="T103" s="10"/>
    </row>
    <row r="104" spans="1:20" ht="12.75" x14ac:dyDescent="0.2">
      <c r="A104" s="42"/>
      <c r="I104" s="45" t="s">
        <v>197</v>
      </c>
      <c r="M104" s="34"/>
      <c r="N104" s="34"/>
      <c r="O104" s="34"/>
      <c r="P104" s="34"/>
      <c r="Q104" s="34"/>
      <c r="R104" s="34"/>
      <c r="S104" s="34"/>
      <c r="T104" s="10"/>
    </row>
    <row r="105" spans="1:20" x14ac:dyDescent="0.2">
      <c r="A105" s="94" t="s">
        <v>64</v>
      </c>
      <c r="B105" s="43"/>
      <c r="C105" s="43"/>
      <c r="D105" s="43"/>
      <c r="E105" s="43"/>
      <c r="F105" s="43"/>
      <c r="G105" s="43"/>
      <c r="H105" s="43"/>
      <c r="I105" s="42" t="s">
        <v>77</v>
      </c>
      <c r="M105" s="10"/>
      <c r="N105" s="10"/>
      <c r="O105" s="10"/>
      <c r="P105" s="10"/>
      <c r="Q105" s="10"/>
      <c r="R105" s="10"/>
      <c r="S105" s="10"/>
      <c r="T105" s="10"/>
    </row>
    <row r="106" spans="1:20" ht="22.5" customHeight="1" x14ac:dyDescent="0.2">
      <c r="A106" s="188" t="s">
        <v>168</v>
      </c>
      <c r="B106" s="188"/>
      <c r="C106" s="188"/>
      <c r="D106" s="188"/>
      <c r="E106" s="188"/>
      <c r="F106" s="188"/>
      <c r="G106" s="188"/>
      <c r="J106" s="44"/>
      <c r="K106" s="44"/>
      <c r="M106" s="10"/>
      <c r="N106" s="10"/>
      <c r="O106" s="10"/>
      <c r="P106" s="10"/>
      <c r="Q106" s="10"/>
      <c r="R106" s="10"/>
      <c r="S106" s="10"/>
      <c r="T106" s="10"/>
    </row>
    <row r="107" spans="1:20" ht="12.75" x14ac:dyDescent="0.2">
      <c r="A107" s="42" t="s">
        <v>65</v>
      </c>
      <c r="I107" s="166" t="s">
        <v>78</v>
      </c>
      <c r="J107" s="166"/>
      <c r="K107" s="166"/>
      <c r="M107" s="35"/>
      <c r="N107" s="35"/>
      <c r="O107" s="35"/>
      <c r="P107" s="35"/>
      <c r="Q107" s="35"/>
      <c r="R107" s="35"/>
      <c r="S107" s="35"/>
      <c r="T107" s="10"/>
    </row>
    <row r="108" spans="1:20" ht="12.75" x14ac:dyDescent="0.2">
      <c r="A108" s="42"/>
      <c r="I108" s="45" t="s">
        <v>79</v>
      </c>
      <c r="M108" s="35"/>
      <c r="N108" s="35"/>
      <c r="O108" s="35"/>
      <c r="P108" s="35"/>
      <c r="Q108" s="35"/>
      <c r="R108" s="35"/>
      <c r="S108" s="35"/>
      <c r="T108" s="10"/>
    </row>
    <row r="109" spans="1:20" x14ac:dyDescent="0.2">
      <c r="A109" s="94" t="s">
        <v>66</v>
      </c>
      <c r="B109" s="46"/>
      <c r="C109" s="46"/>
      <c r="D109" s="46"/>
      <c r="E109" s="46"/>
      <c r="F109" s="46"/>
      <c r="G109" s="46"/>
      <c r="H109" s="46"/>
      <c r="I109" s="47" t="s">
        <v>80</v>
      </c>
      <c r="M109" s="10"/>
      <c r="N109" s="10"/>
      <c r="O109" s="10"/>
      <c r="P109" s="10"/>
      <c r="Q109" s="10"/>
      <c r="R109" s="10"/>
      <c r="S109" s="10"/>
      <c r="T109" s="10"/>
    </row>
    <row r="110" spans="1:20" x14ac:dyDescent="0.2">
      <c r="A110" s="46" t="s">
        <v>194</v>
      </c>
      <c r="M110" s="10"/>
      <c r="N110" s="10"/>
      <c r="O110" s="10"/>
      <c r="P110" s="10"/>
      <c r="Q110" s="10"/>
      <c r="R110" s="10"/>
      <c r="S110" s="10"/>
      <c r="T110" s="10"/>
    </row>
    <row r="111" spans="1:20" ht="12.75" x14ac:dyDescent="0.2">
      <c r="A111" s="42" t="s">
        <v>67</v>
      </c>
      <c r="I111" s="190" t="s">
        <v>177</v>
      </c>
      <c r="J111" s="190"/>
      <c r="K111" s="190"/>
      <c r="M111" s="35"/>
      <c r="N111" s="35"/>
      <c r="O111" s="35"/>
      <c r="P111" s="35"/>
      <c r="Q111" s="35"/>
      <c r="R111" s="35"/>
      <c r="S111" s="35"/>
      <c r="T111" s="10"/>
    </row>
    <row r="112" spans="1:20" ht="12.75" x14ac:dyDescent="0.2">
      <c r="A112" s="42"/>
      <c r="I112" s="45" t="s">
        <v>178</v>
      </c>
      <c r="K112" s="46" t="s">
        <v>180</v>
      </c>
      <c r="M112" s="35"/>
      <c r="N112" s="35"/>
      <c r="O112" s="35"/>
      <c r="P112" s="35"/>
      <c r="Q112" s="35"/>
      <c r="R112" s="35"/>
      <c r="S112" s="35"/>
      <c r="T112" s="10"/>
    </row>
    <row r="113" spans="1:20" x14ac:dyDescent="0.2">
      <c r="A113" s="94" t="s">
        <v>68</v>
      </c>
      <c r="B113" s="46"/>
      <c r="C113" s="46"/>
      <c r="D113" s="46"/>
      <c r="E113" s="46"/>
      <c r="F113" s="46"/>
      <c r="G113" s="46"/>
      <c r="H113" s="46"/>
      <c r="I113" s="47" t="s">
        <v>179</v>
      </c>
      <c r="M113" s="10"/>
      <c r="N113" s="10"/>
      <c r="O113" s="10"/>
      <c r="P113" s="10"/>
      <c r="Q113" s="10"/>
      <c r="R113" s="10"/>
      <c r="S113" s="10"/>
      <c r="T113" s="10"/>
    </row>
    <row r="114" spans="1:20" ht="12" customHeight="1" x14ac:dyDescent="0.2">
      <c r="A114" s="193" t="s">
        <v>89</v>
      </c>
      <c r="B114" s="193"/>
      <c r="C114" s="193"/>
      <c r="D114" s="193"/>
      <c r="E114" s="193"/>
      <c r="F114" s="193"/>
      <c r="G114" s="193"/>
      <c r="M114" s="10"/>
      <c r="N114" s="10"/>
      <c r="O114" s="10"/>
      <c r="P114" s="10"/>
      <c r="Q114" s="10"/>
      <c r="R114" s="10"/>
      <c r="S114" s="10"/>
      <c r="T114" s="10"/>
    </row>
    <row r="115" spans="1:20" x14ac:dyDescent="0.2">
      <c r="A115" s="193"/>
      <c r="B115" s="193"/>
      <c r="C115" s="193"/>
      <c r="D115" s="193"/>
      <c r="E115" s="193"/>
      <c r="F115" s="193"/>
      <c r="G115" s="193"/>
      <c r="M115" s="10"/>
      <c r="N115" s="10"/>
      <c r="O115" s="10"/>
      <c r="P115" s="10"/>
      <c r="Q115" s="10"/>
      <c r="R115" s="10"/>
      <c r="S115" s="10"/>
      <c r="T115" s="10"/>
    </row>
    <row r="116" spans="1:20" ht="12.75" x14ac:dyDescent="0.2">
      <c r="A116" s="42" t="s">
        <v>69</v>
      </c>
      <c r="B116" s="38"/>
      <c r="C116" s="38"/>
      <c r="D116" s="38"/>
      <c r="E116" s="38"/>
      <c r="F116" s="38"/>
      <c r="G116" s="38"/>
      <c r="H116" s="38"/>
      <c r="M116" s="10"/>
      <c r="N116" s="10"/>
      <c r="O116" s="10"/>
      <c r="P116" s="10"/>
      <c r="Q116" s="10"/>
      <c r="R116" s="10"/>
      <c r="S116" s="10"/>
      <c r="T116" s="10"/>
    </row>
    <row r="117" spans="1:20" ht="12.75" x14ac:dyDescent="0.2">
      <c r="A117" s="33"/>
      <c r="B117" s="10"/>
      <c r="C117" s="10"/>
      <c r="D117" s="10"/>
      <c r="E117" s="10"/>
      <c r="F117" s="10"/>
      <c r="G117" s="10"/>
      <c r="H117" s="10"/>
      <c r="M117" s="10"/>
      <c r="N117" s="10"/>
      <c r="O117" s="10"/>
      <c r="P117" s="10"/>
      <c r="Q117" s="10"/>
      <c r="R117" s="10"/>
      <c r="S117" s="10"/>
      <c r="T117" s="10"/>
    </row>
    <row r="118" spans="1:20" ht="19.899999999999999" customHeight="1" x14ac:dyDescent="0.2">
      <c r="A118" s="34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</row>
    <row r="119" spans="1:20" ht="12.75" x14ac:dyDescent="0.2">
      <c r="A119" s="194"/>
      <c r="B119" s="194"/>
      <c r="C119" s="194"/>
      <c r="D119" s="194"/>
      <c r="E119" s="194"/>
      <c r="F119" s="194"/>
      <c r="G119" s="194"/>
      <c r="H119" s="194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</row>
    <row r="120" spans="1:20" ht="12.75" x14ac:dyDescent="0.2">
      <c r="A120" s="33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1:20" ht="19.899999999999999" customHeight="1" x14ac:dyDescent="0.2">
      <c r="A121" s="37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 ht="12.75" x14ac:dyDescent="0.2">
      <c r="A122" s="194"/>
      <c r="B122" s="194"/>
      <c r="C122" s="194"/>
      <c r="D122" s="194"/>
      <c r="E122" s="194"/>
      <c r="F122" s="194"/>
      <c r="G122" s="194"/>
      <c r="H122" s="194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ht="12.75" x14ac:dyDescent="0.2">
      <c r="A123" s="33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1:20" ht="19.899999999999999" customHeight="1" x14ac:dyDescent="0.2">
      <c r="A124" s="35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1:20" ht="12.75" x14ac:dyDescent="0.2">
      <c r="A125" s="181"/>
      <c r="B125" s="181"/>
      <c r="C125" s="181"/>
      <c r="D125" s="181"/>
      <c r="E125" s="181"/>
      <c r="F125" s="181"/>
      <c r="G125" s="181"/>
      <c r="H125" s="181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0" ht="12.75" x14ac:dyDescent="0.2">
      <c r="A126" s="33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1:20" ht="19.899999999999999" customHeight="1" x14ac:dyDescent="0.2">
      <c r="A127" s="35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1:20" ht="12.75" x14ac:dyDescent="0.2">
      <c r="A128" s="181"/>
      <c r="B128" s="181"/>
      <c r="C128" s="181"/>
      <c r="D128" s="181"/>
      <c r="E128" s="181"/>
      <c r="F128" s="181"/>
      <c r="G128" s="181"/>
      <c r="H128" s="181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ht="12.75" x14ac:dyDescent="0.2">
      <c r="A129" s="36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:20" x14ac:dyDescent="0.2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 x14ac:dyDescent="0.2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:20" x14ac:dyDescent="0.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:20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:20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:20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:20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:20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:20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:20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:20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:20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:20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:20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:20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:20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:20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:20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:20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:20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:20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:20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:20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 x14ac:dyDescent="0.2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</row>
  </sheetData>
  <sortState xmlns:xlrd2="http://schemas.microsoft.com/office/spreadsheetml/2017/richdata2" ref="A8:T26">
    <sortCondition ref="A8:A26"/>
  </sortState>
  <mergeCells count="50">
    <mergeCell ref="L6:L7"/>
    <mergeCell ref="C6:C7"/>
    <mergeCell ref="D6:D7"/>
    <mergeCell ref="E6:E7"/>
    <mergeCell ref="F6:F7"/>
    <mergeCell ref="I6:I7"/>
    <mergeCell ref="G6:G7"/>
    <mergeCell ref="U5:AB5"/>
    <mergeCell ref="A2:C2"/>
    <mergeCell ref="B5:T5"/>
    <mergeCell ref="E2:M2"/>
    <mergeCell ref="N2:P2"/>
    <mergeCell ref="Q2:S2"/>
    <mergeCell ref="A69:B69"/>
    <mergeCell ref="A70:B70"/>
    <mergeCell ref="A71:B71"/>
    <mergeCell ref="A101:G101"/>
    <mergeCell ref="A75:B75"/>
    <mergeCell ref="A76:B76"/>
    <mergeCell ref="A72:B72"/>
    <mergeCell ref="A73:B73"/>
    <mergeCell ref="A74:B74"/>
    <mergeCell ref="T6:T7"/>
    <mergeCell ref="A54:C54"/>
    <mergeCell ref="A59:B59"/>
    <mergeCell ref="A67:O67"/>
    <mergeCell ref="A68:B68"/>
    <mergeCell ref="N6:N7"/>
    <mergeCell ref="O6:O7"/>
    <mergeCell ref="P6:P7"/>
    <mergeCell ref="Q6:Q7"/>
    <mergeCell ref="R6:R7"/>
    <mergeCell ref="S6:S7"/>
    <mergeCell ref="H6:H7"/>
    <mergeCell ref="M6:M7"/>
    <mergeCell ref="B6:B7"/>
    <mergeCell ref="J6:J7"/>
    <mergeCell ref="K6:K7"/>
    <mergeCell ref="A122:H122"/>
    <mergeCell ref="A77:B77"/>
    <mergeCell ref="A125:H125"/>
    <mergeCell ref="A128:H128"/>
    <mergeCell ref="A102:G102"/>
    <mergeCell ref="A94:P94"/>
    <mergeCell ref="I95:K95"/>
    <mergeCell ref="A96:G96"/>
    <mergeCell ref="I111:K111"/>
    <mergeCell ref="A114:G115"/>
    <mergeCell ref="A119:H119"/>
    <mergeCell ref="A106:G106"/>
  </mergeCells>
  <hyperlinks>
    <hyperlink ref="N2" r:id="rId1" display="www.nevatk.ru" xr:uid="{00000000-0004-0000-0700-000000000000}"/>
    <hyperlink ref="U5:AB5" r:id="rId2" display="онлайн калькулятор" xr:uid="{00000000-0004-0000-0700-000002000000}"/>
    <hyperlink ref="Q2:S2" r:id="rId3" display="nevatk.ru" xr:uid="{4C728627-CD5D-4548-A45B-E86E8027AF38}"/>
    <hyperlink ref="A97" r:id="rId4" xr:uid="{D2EA3FA3-2B8C-4667-8F66-D4A4C2FC49A6}"/>
    <hyperlink ref="A103" r:id="rId5" xr:uid="{FA07A58B-FDE2-4869-A439-5FE5489BE845}"/>
    <hyperlink ref="A107" r:id="rId6" xr:uid="{7C28238B-9B38-42BB-82B3-28E52A408B9D}"/>
    <hyperlink ref="A111" r:id="rId7" xr:uid="{531F98B8-D6F5-4F92-BFA3-467084E689B2}"/>
    <hyperlink ref="A116" r:id="rId8" xr:uid="{4BCD3B7F-6076-4B9C-88FE-158EC70D3F5F}"/>
    <hyperlink ref="I97" r:id="rId9" xr:uid="{0E85ED3D-72D2-4277-A888-A63FAC46F4FC}"/>
    <hyperlink ref="I101" r:id="rId10" xr:uid="{B668ED75-82DD-4F29-964B-EDF24FB54F92}"/>
    <hyperlink ref="I105" r:id="rId11" xr:uid="{63565047-2372-4D1A-97D2-A7A59DF48611}"/>
    <hyperlink ref="I109" r:id="rId12" xr:uid="{BA268780-1F5C-4A53-850E-418B9F192C21}"/>
    <hyperlink ref="I113" r:id="rId13" xr:uid="{57001DAA-C0BE-47B8-AAF1-1CF09809B198}"/>
  </hyperlinks>
  <pageMargins left="0.2" right="0" top="0" bottom="0" header="0.31496062992125984" footer="0.31496062992125984"/>
  <pageSetup paperSize="9" scale="78" fitToHeight="0" orientation="landscape" r:id="rId14"/>
  <drawing r:id="rId1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2:AD159"/>
  <sheetViews>
    <sheetView showGridLines="0" zoomScale="85" zoomScaleNormal="85" zoomScaleSheetLayoutView="100" workbookViewId="0">
      <pane ySplit="7" topLeftCell="A23" activePane="bottomLeft" state="frozen"/>
      <selection activeCell="B8" sqref="B8"/>
      <selection pane="bottomLeft" activeCell="C70" sqref="C70:O70"/>
    </sheetView>
  </sheetViews>
  <sheetFormatPr defaultColWidth="8.7109375" defaultRowHeight="12" x14ac:dyDescent="0.2"/>
  <cols>
    <col min="1" max="1" width="20.7109375" style="1" customWidth="1"/>
    <col min="2" max="2" width="8" style="1" customWidth="1"/>
    <col min="3" max="20" width="8.7109375" style="1" customWidth="1"/>
    <col min="21" max="21" width="5.7109375" style="1" customWidth="1"/>
    <col min="22" max="22" width="8.28515625" style="1" customWidth="1"/>
    <col min="23" max="30" width="9.42578125" style="1" customWidth="1"/>
    <col min="31" max="16384" width="8.7109375" style="1"/>
  </cols>
  <sheetData>
    <row r="2" spans="1:29" ht="34.5" customHeight="1" x14ac:dyDescent="0.2">
      <c r="A2" s="195" t="s">
        <v>0</v>
      </c>
      <c r="B2" s="195"/>
      <c r="C2" s="195"/>
      <c r="E2" s="242" t="s">
        <v>172</v>
      </c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27" t="s">
        <v>142</v>
      </c>
      <c r="Q2" s="227"/>
      <c r="R2" s="226" t="s">
        <v>55</v>
      </c>
      <c r="S2" s="226"/>
      <c r="T2" s="226"/>
    </row>
    <row r="3" spans="1:29" ht="8.25" customHeight="1" x14ac:dyDescent="0.2">
      <c r="A3" s="30"/>
      <c r="B3" s="30"/>
      <c r="C3" s="30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8"/>
      <c r="Q3" s="108"/>
      <c r="R3" s="31"/>
      <c r="S3" s="31"/>
      <c r="T3" s="31"/>
    </row>
    <row r="4" spans="1:29" ht="10.5" customHeight="1" thickBot="1" x14ac:dyDescent="0.25"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53"/>
      <c r="X4" s="54"/>
      <c r="Y4" s="54"/>
      <c r="Z4" s="54"/>
      <c r="AA4" s="54"/>
      <c r="AB4" s="54"/>
      <c r="AC4" s="54"/>
    </row>
    <row r="5" spans="1:29" ht="13.9" customHeight="1" thickBot="1" x14ac:dyDescent="0.25">
      <c r="A5" s="2"/>
      <c r="B5" s="196" t="s">
        <v>151</v>
      </c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8"/>
      <c r="U5" s="205" t="s">
        <v>143</v>
      </c>
      <c r="V5" s="206"/>
      <c r="W5" s="206"/>
      <c r="X5" s="206"/>
      <c r="Y5" s="206"/>
      <c r="Z5" s="206"/>
      <c r="AA5" s="206"/>
      <c r="AB5" s="206"/>
    </row>
    <row r="6" spans="1:29" ht="12" customHeight="1" x14ac:dyDescent="0.2">
      <c r="A6" s="9"/>
      <c r="B6" s="213" t="s">
        <v>1</v>
      </c>
      <c r="C6" s="199" t="s">
        <v>104</v>
      </c>
      <c r="D6" s="199" t="s">
        <v>105</v>
      </c>
      <c r="E6" s="199" t="s">
        <v>106</v>
      </c>
      <c r="F6" s="199" t="s">
        <v>107</v>
      </c>
      <c r="G6" s="199" t="s">
        <v>108</v>
      </c>
      <c r="H6" s="199" t="s">
        <v>109</v>
      </c>
      <c r="I6" s="199" t="s">
        <v>110</v>
      </c>
      <c r="J6" s="199" t="s">
        <v>111</v>
      </c>
      <c r="K6" s="207" t="s">
        <v>31</v>
      </c>
      <c r="L6" s="249" t="s">
        <v>112</v>
      </c>
      <c r="M6" s="199" t="s">
        <v>113</v>
      </c>
      <c r="N6" s="199" t="s">
        <v>114</v>
      </c>
      <c r="O6" s="199" t="s">
        <v>115</v>
      </c>
      <c r="P6" s="199" t="s">
        <v>116</v>
      </c>
      <c r="Q6" s="199" t="s">
        <v>117</v>
      </c>
      <c r="R6" s="199" t="s">
        <v>118</v>
      </c>
      <c r="S6" s="199" t="s">
        <v>119</v>
      </c>
      <c r="T6" s="207" t="s">
        <v>120</v>
      </c>
    </row>
    <row r="7" spans="1:29" ht="9.6" customHeight="1" thickBot="1" x14ac:dyDescent="0.25">
      <c r="A7" s="9"/>
      <c r="B7" s="214"/>
      <c r="C7" s="200"/>
      <c r="D7" s="200"/>
      <c r="E7" s="200"/>
      <c r="F7" s="200"/>
      <c r="G7" s="200"/>
      <c r="H7" s="200"/>
      <c r="I7" s="200"/>
      <c r="J7" s="200"/>
      <c r="K7" s="208"/>
      <c r="L7" s="250"/>
      <c r="M7" s="200"/>
      <c r="N7" s="200"/>
      <c r="O7" s="200"/>
      <c r="P7" s="200"/>
      <c r="Q7" s="200"/>
      <c r="R7" s="200"/>
      <c r="S7" s="200"/>
      <c r="T7" s="208"/>
    </row>
    <row r="8" spans="1:29" ht="12.75" x14ac:dyDescent="0.2">
      <c r="A8" s="113" t="s">
        <v>152</v>
      </c>
      <c r="B8" s="150">
        <v>2000</v>
      </c>
      <c r="C8" s="115">
        <v>47.097421875000009</v>
      </c>
      <c r="D8" s="115">
        <v>46.47461538461539</v>
      </c>
      <c r="E8" s="115">
        <v>44.71610294117648</v>
      </c>
      <c r="F8" s="115">
        <v>44.163913043478267</v>
      </c>
      <c r="G8" s="115">
        <v>43.627500000000005</v>
      </c>
      <c r="H8" s="115">
        <v>43.106197183098594</v>
      </c>
      <c r="I8" s="115">
        <v>42.599375000000009</v>
      </c>
      <c r="J8" s="115">
        <v>42.106438356164389</v>
      </c>
      <c r="K8" s="115">
        <v>41.16</v>
      </c>
      <c r="L8" s="140">
        <v>11619.660937500001</v>
      </c>
      <c r="M8" s="141">
        <v>11469.392307692307</v>
      </c>
      <c r="N8" s="141">
        <v>11045.104411764709</v>
      </c>
      <c r="O8" s="141">
        <v>10911.873913043479</v>
      </c>
      <c r="P8" s="141">
        <v>10782.45</v>
      </c>
      <c r="Q8" s="141">
        <v>10656.671830985917</v>
      </c>
      <c r="R8" s="141">
        <v>10534.387500000001</v>
      </c>
      <c r="S8" s="141">
        <v>10415.453424657535</v>
      </c>
      <c r="T8" s="142">
        <v>10187.1</v>
      </c>
      <c r="U8" s="129"/>
      <c r="V8" s="50"/>
    </row>
    <row r="9" spans="1:29" ht="12.75" x14ac:dyDescent="0.2">
      <c r="A9" s="80" t="s">
        <v>157</v>
      </c>
      <c r="B9" s="151">
        <v>1200</v>
      </c>
      <c r="C9" s="72">
        <v>32.5</v>
      </c>
      <c r="D9" s="72">
        <v>32</v>
      </c>
      <c r="E9" s="72">
        <v>31.5</v>
      </c>
      <c r="F9" s="72">
        <v>31.1</v>
      </c>
      <c r="G9" s="72">
        <v>31</v>
      </c>
      <c r="H9" s="72">
        <v>30.8</v>
      </c>
      <c r="I9" s="72">
        <v>30.5</v>
      </c>
      <c r="J9" s="72">
        <v>30.1</v>
      </c>
      <c r="K9" s="72">
        <v>29.5</v>
      </c>
      <c r="L9" s="133">
        <v>9100</v>
      </c>
      <c r="M9" s="134">
        <v>8960</v>
      </c>
      <c r="N9" s="134">
        <v>8820</v>
      </c>
      <c r="O9" s="134">
        <v>8708</v>
      </c>
      <c r="P9" s="134">
        <v>8680</v>
      </c>
      <c r="Q9" s="134">
        <v>8624</v>
      </c>
      <c r="R9" s="134">
        <v>8540</v>
      </c>
      <c r="S9" s="134">
        <v>8428</v>
      </c>
      <c r="T9" s="135">
        <v>8260</v>
      </c>
      <c r="U9" s="129"/>
      <c r="V9" s="50"/>
    </row>
    <row r="10" spans="1:29" ht="12.75" x14ac:dyDescent="0.2">
      <c r="A10" s="81" t="s">
        <v>2</v>
      </c>
      <c r="B10" s="152">
        <v>750</v>
      </c>
      <c r="C10" s="5">
        <v>12.635162881000305</v>
      </c>
      <c r="D10" s="5">
        <v>11.920504347007077</v>
      </c>
      <c r="E10" s="5">
        <v>11.506002397291002</v>
      </c>
      <c r="F10" s="5">
        <v>11.217937500000001</v>
      </c>
      <c r="G10" s="5">
        <v>10.902622500000001</v>
      </c>
      <c r="H10" s="5">
        <v>10.587307500000001</v>
      </c>
      <c r="I10" s="5">
        <v>10.308375000000003</v>
      </c>
      <c r="J10" s="5">
        <v>10.029442500000002</v>
      </c>
      <c r="K10" s="5">
        <v>9.8839125000000028</v>
      </c>
      <c r="L10" s="143">
        <v>3537.8456066800854</v>
      </c>
      <c r="M10" s="144">
        <v>3337.7412171619812</v>
      </c>
      <c r="N10" s="144">
        <v>3221.6806712414805</v>
      </c>
      <c r="O10" s="144">
        <v>3141.0225000000005</v>
      </c>
      <c r="P10" s="144">
        <v>3052.7343000000005</v>
      </c>
      <c r="Q10" s="144">
        <v>2964.4461000000006</v>
      </c>
      <c r="R10" s="144">
        <v>2886.3450000000012</v>
      </c>
      <c r="S10" s="144">
        <v>2808.2439000000004</v>
      </c>
      <c r="T10" s="145">
        <v>2767.4955000000009</v>
      </c>
      <c r="U10" s="129"/>
      <c r="V10" s="50"/>
    </row>
    <row r="11" spans="1:29" ht="12.75" x14ac:dyDescent="0.2">
      <c r="A11" s="80" t="s">
        <v>3</v>
      </c>
      <c r="B11" s="151">
        <v>550</v>
      </c>
      <c r="C11" s="72">
        <v>13.799532619207641</v>
      </c>
      <c r="D11" s="72">
        <v>13.764461983821811</v>
      </c>
      <c r="E11" s="72">
        <v>13.427478922070998</v>
      </c>
      <c r="F11" s="72">
        <v>13.373602293797104</v>
      </c>
      <c r="G11" s="72">
        <v>13.155300295272257</v>
      </c>
      <c r="H11" s="72">
        <v>12.927915000000004</v>
      </c>
      <c r="I11" s="72">
        <v>12.636855000000002</v>
      </c>
      <c r="J11" s="72">
        <v>12.382177500000003</v>
      </c>
      <c r="K11" s="72">
        <v>12.006225000000002</v>
      </c>
      <c r="L11" s="133">
        <v>3863.8691333781394</v>
      </c>
      <c r="M11" s="134">
        <v>3854.049355470107</v>
      </c>
      <c r="N11" s="134">
        <v>3759.6940981798793</v>
      </c>
      <c r="O11" s="134">
        <v>3744.6086422631893</v>
      </c>
      <c r="P11" s="134">
        <v>3683.484082676232</v>
      </c>
      <c r="Q11" s="134">
        <v>3619.8162000000011</v>
      </c>
      <c r="R11" s="134">
        <v>3538.3194000000008</v>
      </c>
      <c r="S11" s="134">
        <v>3467.009700000001</v>
      </c>
      <c r="T11" s="135">
        <v>3361.7430000000008</v>
      </c>
      <c r="U11" s="129"/>
      <c r="V11" s="50"/>
    </row>
    <row r="12" spans="1:29" ht="12.75" x14ac:dyDescent="0.2">
      <c r="A12" s="81" t="s">
        <v>167</v>
      </c>
      <c r="B12" s="152">
        <v>1200</v>
      </c>
      <c r="C12" s="5">
        <v>29.4375</v>
      </c>
      <c r="D12" s="5">
        <v>29.076923076923077</v>
      </c>
      <c r="E12" s="5">
        <v>28.058823529411768</v>
      </c>
      <c r="F12" s="5">
        <v>27.739130434782609</v>
      </c>
      <c r="G12" s="5">
        <v>27.428571428571431</v>
      </c>
      <c r="H12" s="5">
        <v>27.126760563380284</v>
      </c>
      <c r="I12" s="5">
        <v>26.833333333333336</v>
      </c>
      <c r="J12" s="5">
        <v>26.547945205479454</v>
      </c>
      <c r="K12" s="5">
        <v>26</v>
      </c>
      <c r="L12" s="143">
        <v>7070.625</v>
      </c>
      <c r="M12" s="144">
        <v>6987.6923076923076</v>
      </c>
      <c r="N12" s="144">
        <v>6753.5294117647063</v>
      </c>
      <c r="O12" s="144">
        <v>6680</v>
      </c>
      <c r="P12" s="144">
        <v>6608.5714285714284</v>
      </c>
      <c r="Q12" s="144">
        <v>6539.1549295774648</v>
      </c>
      <c r="R12" s="144">
        <v>6471.666666666667</v>
      </c>
      <c r="S12" s="144">
        <v>6406.0273972602745</v>
      </c>
      <c r="T12" s="145">
        <v>6280</v>
      </c>
      <c r="U12" s="129"/>
      <c r="V12" s="50"/>
    </row>
    <row r="13" spans="1:29" ht="12.75" x14ac:dyDescent="0.2">
      <c r="A13" s="80" t="s">
        <v>153</v>
      </c>
      <c r="B13" s="151">
        <v>2500</v>
      </c>
      <c r="C13" s="72">
        <v>47.958750000000009</v>
      </c>
      <c r="D13" s="72">
        <v>47.322692307692314</v>
      </c>
      <c r="E13" s="72">
        <v>45.526764705882364</v>
      </c>
      <c r="F13" s="72">
        <v>44.962826086956532</v>
      </c>
      <c r="G13" s="72">
        <v>44.415000000000006</v>
      </c>
      <c r="H13" s="72">
        <v>43.882605633802825</v>
      </c>
      <c r="I13" s="72">
        <v>43.365000000000009</v>
      </c>
      <c r="J13" s="72">
        <v>42.861575342465763</v>
      </c>
      <c r="K13" s="72">
        <v>41.895000000000003</v>
      </c>
      <c r="L13" s="133">
        <v>10120.950000000001</v>
      </c>
      <c r="M13" s="134">
        <v>9993.7384615384617</v>
      </c>
      <c r="N13" s="134">
        <v>9634.5529411764728</v>
      </c>
      <c r="O13" s="134">
        <v>9521.7652173913066</v>
      </c>
      <c r="P13" s="134">
        <v>9412.2000000000025</v>
      </c>
      <c r="Q13" s="134">
        <v>9305.7211267605653</v>
      </c>
      <c r="R13" s="134">
        <v>9202.2000000000025</v>
      </c>
      <c r="S13" s="134">
        <v>9101.5150684931505</v>
      </c>
      <c r="T13" s="135">
        <v>8908.2000000000007</v>
      </c>
      <c r="U13" s="129"/>
      <c r="V13" s="50"/>
    </row>
    <row r="14" spans="1:29" ht="12.75" x14ac:dyDescent="0.2">
      <c r="A14" s="81" t="s">
        <v>4</v>
      </c>
      <c r="B14" s="152">
        <v>750</v>
      </c>
      <c r="C14" s="5">
        <v>21.223125</v>
      </c>
      <c r="D14" s="5">
        <v>20.620822430554217</v>
      </c>
      <c r="E14" s="5">
        <v>20.388653498378066</v>
      </c>
      <c r="F14" s="5">
        <v>20.293468374669484</v>
      </c>
      <c r="G14" s="5">
        <v>20.010375000000003</v>
      </c>
      <c r="H14" s="5">
        <v>19.731442500000004</v>
      </c>
      <c r="I14" s="5">
        <v>19.331235000000007</v>
      </c>
      <c r="J14" s="5">
        <v>18.979537500000003</v>
      </c>
      <c r="K14" s="5">
        <v>18.433800000000002</v>
      </c>
      <c r="L14" s="143">
        <v>5942.4749999999995</v>
      </c>
      <c r="M14" s="144">
        <v>5773.8302805551803</v>
      </c>
      <c r="N14" s="144">
        <v>5708.8229795458583</v>
      </c>
      <c r="O14" s="144">
        <v>5682.1711449074555</v>
      </c>
      <c r="P14" s="144">
        <v>5602.9050000000007</v>
      </c>
      <c r="Q14" s="144">
        <v>5524.8039000000008</v>
      </c>
      <c r="R14" s="144">
        <v>5412.7458000000015</v>
      </c>
      <c r="S14" s="144">
        <v>5314.2705000000005</v>
      </c>
      <c r="T14" s="145">
        <v>5161.4640000000009</v>
      </c>
      <c r="U14" s="129"/>
      <c r="V14" s="50"/>
    </row>
    <row r="15" spans="1:29" ht="12.75" x14ac:dyDescent="0.2">
      <c r="A15" s="80" t="s">
        <v>181</v>
      </c>
      <c r="B15" s="151">
        <v>3000</v>
      </c>
      <c r="C15" s="72">
        <v>55.193906250000005</v>
      </c>
      <c r="D15" s="72">
        <v>54.531346153846158</v>
      </c>
      <c r="E15" s="72">
        <v>52.660588235294121</v>
      </c>
      <c r="F15" s="72">
        <v>52.073152173913044</v>
      </c>
      <c r="G15" s="72">
        <v>51.502500000000005</v>
      </c>
      <c r="H15" s="72">
        <v>50.947922535211276</v>
      </c>
      <c r="I15" s="72">
        <v>50.408750000000005</v>
      </c>
      <c r="J15" s="72">
        <v>49.884349315068498</v>
      </c>
      <c r="K15" s="72">
        <v>48.877500000000005</v>
      </c>
      <c r="L15" s="133">
        <v>14592.965625000001</v>
      </c>
      <c r="M15" s="134">
        <v>14420.7</v>
      </c>
      <c r="N15" s="134">
        <v>13934.302941176473</v>
      </c>
      <c r="O15" s="134">
        <v>13781.569565217393</v>
      </c>
      <c r="P15" s="134">
        <v>13633.200000000003</v>
      </c>
      <c r="Q15" s="134">
        <v>13489.00985915493</v>
      </c>
      <c r="R15" s="134">
        <v>13348.825000000001</v>
      </c>
      <c r="S15" s="134">
        <v>13212.48082191781</v>
      </c>
      <c r="T15" s="135">
        <v>12950.7</v>
      </c>
      <c r="U15" s="129"/>
      <c r="V15" s="50"/>
    </row>
    <row r="16" spans="1:29" ht="12.75" x14ac:dyDescent="0.2">
      <c r="A16" s="81" t="s">
        <v>5</v>
      </c>
      <c r="B16" s="152">
        <v>500</v>
      </c>
      <c r="C16" s="5">
        <v>7</v>
      </c>
      <c r="D16" s="5">
        <v>7</v>
      </c>
      <c r="E16" s="5">
        <v>7</v>
      </c>
      <c r="F16" s="5">
        <v>7</v>
      </c>
      <c r="G16" s="5">
        <v>7</v>
      </c>
      <c r="H16" s="5">
        <v>7</v>
      </c>
      <c r="I16" s="5">
        <v>7</v>
      </c>
      <c r="J16" s="5">
        <v>7</v>
      </c>
      <c r="K16" s="5">
        <v>7</v>
      </c>
      <c r="L16" s="143">
        <v>1960</v>
      </c>
      <c r="M16" s="144">
        <v>1960</v>
      </c>
      <c r="N16" s="144">
        <v>1960</v>
      </c>
      <c r="O16" s="144">
        <v>1960</v>
      </c>
      <c r="P16" s="144">
        <v>1960</v>
      </c>
      <c r="Q16" s="144">
        <v>1960</v>
      </c>
      <c r="R16" s="144">
        <v>1960</v>
      </c>
      <c r="S16" s="144">
        <v>1960</v>
      </c>
      <c r="T16" s="145">
        <v>1960</v>
      </c>
      <c r="U16" s="129"/>
      <c r="V16" s="50"/>
    </row>
    <row r="17" spans="1:30" ht="12.75" x14ac:dyDescent="0.2">
      <c r="A17" s="80" t="s">
        <v>154</v>
      </c>
      <c r="B17" s="151">
        <v>2000</v>
      </c>
      <c r="C17" s="72">
        <v>45.374765625000009</v>
      </c>
      <c r="D17" s="72">
        <v>44.778461538461535</v>
      </c>
      <c r="E17" s="72">
        <v>43.094779411764712</v>
      </c>
      <c r="F17" s="72">
        <v>42.566086956521744</v>
      </c>
      <c r="G17" s="72">
        <v>42.052500000000009</v>
      </c>
      <c r="H17" s="72">
        <v>41.553380281690146</v>
      </c>
      <c r="I17" s="72">
        <v>41.068125000000009</v>
      </c>
      <c r="J17" s="72">
        <v>40.596164383561657</v>
      </c>
      <c r="K17" s="72">
        <v>39.690000000000005</v>
      </c>
      <c r="L17" s="133">
        <v>11137.317187500001</v>
      </c>
      <c r="M17" s="134">
        <v>10994.469230769231</v>
      </c>
      <c r="N17" s="134">
        <v>10591.133823529413</v>
      </c>
      <c r="O17" s="134">
        <v>10464.482608695655</v>
      </c>
      <c r="P17" s="134">
        <v>10341.450000000001</v>
      </c>
      <c r="Q17" s="134">
        <v>10221.88309859155</v>
      </c>
      <c r="R17" s="134">
        <v>10105.637500000003</v>
      </c>
      <c r="S17" s="134">
        <v>9992.5767123287678</v>
      </c>
      <c r="T17" s="135">
        <v>9775.5000000000018</v>
      </c>
      <c r="U17" s="129"/>
      <c r="V17" s="50"/>
    </row>
    <row r="18" spans="1:30" ht="12.75" x14ac:dyDescent="0.2">
      <c r="A18" s="81" t="s">
        <v>155</v>
      </c>
      <c r="B18" s="152">
        <v>3000</v>
      </c>
      <c r="C18" s="5">
        <v>60.938181818181825</v>
      </c>
      <c r="D18" s="5">
        <v>59.032105263157895</v>
      </c>
      <c r="E18" s="5">
        <v>57.255254237288135</v>
      </c>
      <c r="F18" s="5">
        <v>56.41125000000001</v>
      </c>
      <c r="G18" s="5">
        <v>55.594918032786893</v>
      </c>
      <c r="H18" s="5">
        <v>54.804919354838709</v>
      </c>
      <c r="I18" s="5">
        <v>54.040000000000013</v>
      </c>
      <c r="J18" s="5">
        <v>53.298984375000003</v>
      </c>
      <c r="K18" s="5">
        <v>51.208656716417927</v>
      </c>
      <c r="L18" s="143">
        <v>13566.262500000001</v>
      </c>
      <c r="M18" s="144">
        <v>13386.046153846155</v>
      </c>
      <c r="N18" s="144">
        <v>12877.200000000003</v>
      </c>
      <c r="O18" s="144">
        <v>12717.417391304349</v>
      </c>
      <c r="P18" s="144">
        <v>12562.200000000003</v>
      </c>
      <c r="Q18" s="144">
        <v>12411.354929577466</v>
      </c>
      <c r="R18" s="144">
        <v>12264.700000000003</v>
      </c>
      <c r="S18" s="144">
        <v>12122.063013698631</v>
      </c>
      <c r="T18" s="145">
        <v>11848.2</v>
      </c>
      <c r="U18" s="129"/>
      <c r="V18" s="50"/>
    </row>
    <row r="19" spans="1:30" ht="12.75" x14ac:dyDescent="0.2">
      <c r="A19" s="80" t="s">
        <v>189</v>
      </c>
      <c r="B19" s="151">
        <v>1000</v>
      </c>
      <c r="C19" s="72">
        <v>27.090000000000007</v>
      </c>
      <c r="D19" s="72">
        <v>26.944787234042554</v>
      </c>
      <c r="E19" s="72">
        <v>26.801619718309865</v>
      </c>
      <c r="F19" s="72">
        <v>26.521250000000006</v>
      </c>
      <c r="G19" s="72">
        <v>26.248561643835618</v>
      </c>
      <c r="H19" s="72">
        <v>25.983243243243248</v>
      </c>
      <c r="I19" s="72">
        <v>25.725000000000001</v>
      </c>
      <c r="J19" s="72">
        <v>25.228636363636365</v>
      </c>
      <c r="K19" s="72">
        <v>24.530625000000001</v>
      </c>
      <c r="L19" s="133">
        <v>7064.0181818181827</v>
      </c>
      <c r="M19" s="134">
        <v>6881.1473684210523</v>
      </c>
      <c r="N19" s="134">
        <v>6710.6745762711871</v>
      </c>
      <c r="O19" s="134">
        <v>6629.7000000000016</v>
      </c>
      <c r="P19" s="134">
        <v>6551.3803278688538</v>
      </c>
      <c r="Q19" s="134">
        <v>6475.5870967741948</v>
      </c>
      <c r="R19" s="134">
        <v>6402.2000000000007</v>
      </c>
      <c r="S19" s="134">
        <v>6331.1062499999998</v>
      </c>
      <c r="T19" s="135">
        <v>6130.5582089552245</v>
      </c>
      <c r="U19" s="129"/>
      <c r="V19" s="50"/>
    </row>
    <row r="20" spans="1:30" ht="12.75" x14ac:dyDescent="0.2">
      <c r="A20" s="81" t="s">
        <v>6</v>
      </c>
      <c r="B20" s="152">
        <v>650</v>
      </c>
      <c r="C20" s="5">
        <v>13.954394969212073</v>
      </c>
      <c r="D20" s="5">
        <v>13.49067622201224</v>
      </c>
      <c r="E20" s="5">
        <v>12.965400000000001</v>
      </c>
      <c r="F20" s="5">
        <v>13.833618750000001</v>
      </c>
      <c r="G20" s="5">
        <v>13.312687500000001</v>
      </c>
      <c r="H20" s="5">
        <v>12.8496375</v>
      </c>
      <c r="I20" s="5">
        <v>12.317130000000001</v>
      </c>
      <c r="J20" s="5">
        <v>12.050876250000002</v>
      </c>
      <c r="K20" s="5">
        <v>11.576250000000002</v>
      </c>
      <c r="L20" s="143">
        <v>3907.2305913793803</v>
      </c>
      <c r="M20" s="144">
        <v>3777.3893421634275</v>
      </c>
      <c r="N20" s="144">
        <v>3630.3120000000004</v>
      </c>
      <c r="O20" s="144">
        <v>3873.4132500000005</v>
      </c>
      <c r="P20" s="144">
        <v>3727.5525000000002</v>
      </c>
      <c r="Q20" s="144">
        <v>3597.8985000000002</v>
      </c>
      <c r="R20" s="144">
        <v>3448.7964000000002</v>
      </c>
      <c r="S20" s="144">
        <v>3374.2453500000006</v>
      </c>
      <c r="T20" s="145">
        <v>3241.3500000000004</v>
      </c>
      <c r="U20" s="129"/>
      <c r="V20" s="50"/>
    </row>
    <row r="21" spans="1:30" ht="12.75" x14ac:dyDescent="0.2">
      <c r="A21" s="80" t="s">
        <v>158</v>
      </c>
      <c r="B21" s="151">
        <v>1200</v>
      </c>
      <c r="C21" s="72">
        <v>29.181796875000003</v>
      </c>
      <c r="D21" s="72">
        <v>28.919423076923078</v>
      </c>
      <c r="E21" s="72">
        <v>28.178602941176479</v>
      </c>
      <c r="F21" s="72">
        <v>27.94597826086957</v>
      </c>
      <c r="G21" s="72">
        <v>27.720000000000006</v>
      </c>
      <c r="H21" s="72">
        <v>27.500387323943663</v>
      </c>
      <c r="I21" s="72">
        <v>27.286875000000002</v>
      </c>
      <c r="J21" s="72">
        <v>27.079212328767124</v>
      </c>
      <c r="K21" s="72">
        <v>26.680500000000006</v>
      </c>
      <c r="L21" s="133">
        <v>7659.2742187500007</v>
      </c>
      <c r="M21" s="134">
        <v>7593.6807692307693</v>
      </c>
      <c r="N21" s="134">
        <v>7408.4757352941187</v>
      </c>
      <c r="O21" s="134">
        <v>7350.3195652173918</v>
      </c>
      <c r="P21" s="134">
        <v>7293.8250000000016</v>
      </c>
      <c r="Q21" s="134">
        <v>7238.921830985917</v>
      </c>
      <c r="R21" s="134">
        <v>7185.5437500000007</v>
      </c>
      <c r="S21" s="134">
        <v>7133.6280821917808</v>
      </c>
      <c r="T21" s="135">
        <v>7033.9500000000007</v>
      </c>
      <c r="U21" s="129"/>
      <c r="V21" s="50"/>
    </row>
    <row r="22" spans="1:30" ht="12.75" x14ac:dyDescent="0.2">
      <c r="A22" s="81" t="s">
        <v>7</v>
      </c>
      <c r="B22" s="152">
        <v>700</v>
      </c>
      <c r="C22" s="5">
        <v>17.591941499958669</v>
      </c>
      <c r="D22" s="5">
        <v>17.188474145992224</v>
      </c>
      <c r="E22" s="5">
        <v>16.856376075000004</v>
      </c>
      <c r="F22" s="5">
        <v>16.586230500000003</v>
      </c>
      <c r="G22" s="5">
        <v>16.291311750000002</v>
      </c>
      <c r="H22" s="5">
        <v>16.019986500000002</v>
      </c>
      <c r="I22" s="5">
        <v>15.725067750000003</v>
      </c>
      <c r="J22" s="5">
        <v>15.323978250000001</v>
      </c>
      <c r="K22" s="5">
        <v>14.9818725</v>
      </c>
      <c r="L22" s="143">
        <v>4925.7436199884269</v>
      </c>
      <c r="M22" s="144">
        <v>4812.7727608778223</v>
      </c>
      <c r="N22" s="144">
        <v>4719.7853010000008</v>
      </c>
      <c r="O22" s="144">
        <v>4644.1445400000011</v>
      </c>
      <c r="P22" s="144">
        <v>4561.5672900000009</v>
      </c>
      <c r="Q22" s="144">
        <v>4485.5962200000004</v>
      </c>
      <c r="R22" s="144">
        <v>4403.018970000001</v>
      </c>
      <c r="S22" s="144">
        <v>4290.7139100000004</v>
      </c>
      <c r="T22" s="145">
        <v>4194.9242999999997</v>
      </c>
      <c r="U22" s="129"/>
      <c r="V22" s="50"/>
    </row>
    <row r="23" spans="1:30" ht="12.75" x14ac:dyDescent="0.2">
      <c r="A23" s="80" t="s">
        <v>156</v>
      </c>
      <c r="B23" s="151">
        <v>2000</v>
      </c>
      <c r="C23" s="72">
        <v>35.900156250000009</v>
      </c>
      <c r="D23" s="72">
        <v>35.449615384615392</v>
      </c>
      <c r="E23" s="72">
        <v>34.177500000000009</v>
      </c>
      <c r="F23" s="72">
        <v>33.778043478260876</v>
      </c>
      <c r="G23" s="72">
        <v>33.390000000000008</v>
      </c>
      <c r="H23" s="72">
        <v>33.012887323943666</v>
      </c>
      <c r="I23" s="72">
        <v>32.646250000000002</v>
      </c>
      <c r="J23" s="72">
        <v>32.289657534246572</v>
      </c>
      <c r="K23" s="72">
        <v>31.605000000000004</v>
      </c>
      <c r="L23" s="133">
        <v>8398.2937500000007</v>
      </c>
      <c r="M23" s="134">
        <v>8297.584615384616</v>
      </c>
      <c r="N23" s="134">
        <v>8013.2294117647079</v>
      </c>
      <c r="O23" s="134">
        <v>7923.9391304347837</v>
      </c>
      <c r="P23" s="134">
        <v>7837.2000000000016</v>
      </c>
      <c r="Q23" s="134">
        <v>7752.9042253521138</v>
      </c>
      <c r="R23" s="134">
        <v>7670.9500000000016</v>
      </c>
      <c r="S23" s="134">
        <v>7591.241095890412</v>
      </c>
      <c r="T23" s="135">
        <v>7438.2000000000016</v>
      </c>
      <c r="U23" s="129"/>
      <c r="V23" s="50"/>
    </row>
    <row r="24" spans="1:30" ht="12.75" x14ac:dyDescent="0.2">
      <c r="A24" s="81" t="s">
        <v>159</v>
      </c>
      <c r="B24" s="152">
        <v>1200</v>
      </c>
      <c r="C24" s="5">
        <v>25.564218750000002</v>
      </c>
      <c r="D24" s="5">
        <v>25.357500000000002</v>
      </c>
      <c r="E24" s="5">
        <v>24.773823529411764</v>
      </c>
      <c r="F24" s="5">
        <v>24.590543478260873</v>
      </c>
      <c r="G24" s="5">
        <v>24.412500000000005</v>
      </c>
      <c r="H24" s="5">
        <v>24.239471830985917</v>
      </c>
      <c r="I24" s="5">
        <v>24.071250000000006</v>
      </c>
      <c r="J24" s="5">
        <v>23.907636986301373</v>
      </c>
      <c r="K24" s="5">
        <v>23.593499999999999</v>
      </c>
      <c r="L24" s="143">
        <v>6754.8796875000007</v>
      </c>
      <c r="M24" s="144">
        <v>6703.2000000000007</v>
      </c>
      <c r="N24" s="144">
        <v>6557.2808823529422</v>
      </c>
      <c r="O24" s="144">
        <v>6511.4608695652187</v>
      </c>
      <c r="P24" s="144">
        <v>6466.9500000000016</v>
      </c>
      <c r="Q24" s="144">
        <v>6423.6929577464807</v>
      </c>
      <c r="R24" s="144">
        <v>6381.6375000000016</v>
      </c>
      <c r="S24" s="144">
        <v>6340.7342465753427</v>
      </c>
      <c r="T24" s="145">
        <v>6262.2</v>
      </c>
      <c r="U24" s="129"/>
      <c r="V24" s="50"/>
    </row>
    <row r="25" spans="1:30" ht="12.75" x14ac:dyDescent="0.2">
      <c r="A25" s="80" t="s">
        <v>9</v>
      </c>
      <c r="B25" s="151">
        <v>750</v>
      </c>
      <c r="C25" s="72">
        <v>18.578217396409439</v>
      </c>
      <c r="D25" s="72">
        <v>18.499717886283769</v>
      </c>
      <c r="E25" s="72">
        <v>18.332149500000003</v>
      </c>
      <c r="F25" s="72">
        <v>18.27316575</v>
      </c>
      <c r="G25" s="72">
        <v>18.064863188506756</v>
      </c>
      <c r="H25" s="72">
        <v>17.816264153802532</v>
      </c>
      <c r="I25" s="72">
        <v>17.58895425</v>
      </c>
      <c r="J25" s="72">
        <v>17.412003000000006</v>
      </c>
      <c r="K25" s="72">
        <v>17.105287500000003</v>
      </c>
      <c r="L25" s="133">
        <v>5201.9008709946429</v>
      </c>
      <c r="M25" s="134">
        <v>5179.9210081594556</v>
      </c>
      <c r="N25" s="134">
        <v>5133.0018600000012</v>
      </c>
      <c r="O25" s="134">
        <v>5116.4864100000004</v>
      </c>
      <c r="P25" s="134">
        <v>5058.1616927818914</v>
      </c>
      <c r="Q25" s="134">
        <v>4988.553963064709</v>
      </c>
      <c r="R25" s="134">
        <v>4924.9071899999999</v>
      </c>
      <c r="S25" s="134">
        <v>4875.3608400000012</v>
      </c>
      <c r="T25" s="135">
        <v>4789.4805000000006</v>
      </c>
      <c r="U25" s="129"/>
      <c r="V25" s="50"/>
    </row>
    <row r="26" spans="1:30" ht="12.75" x14ac:dyDescent="0.2">
      <c r="A26" s="81" t="s">
        <v>10</v>
      </c>
      <c r="B26" s="152">
        <v>700</v>
      </c>
      <c r="C26" s="5">
        <v>18.230960996476551</v>
      </c>
      <c r="D26" s="5">
        <v>16.897118313819938</v>
      </c>
      <c r="E26" s="5">
        <v>16.393396663968751</v>
      </c>
      <c r="F26" s="5">
        <v>16.248241231442083</v>
      </c>
      <c r="G26" s="5">
        <v>16.040866157662503</v>
      </c>
      <c r="H26" s="5">
        <v>15.878221256160657</v>
      </c>
      <c r="I26" s="5">
        <v>15.708971250000005</v>
      </c>
      <c r="J26" s="5">
        <v>15.407988750000003</v>
      </c>
      <c r="K26" s="5">
        <v>15.107006250000003</v>
      </c>
      <c r="L26" s="143">
        <v>5104.6690790134344</v>
      </c>
      <c r="M26" s="144">
        <v>4731.1931278695829</v>
      </c>
      <c r="N26" s="144">
        <v>4590.15106591125</v>
      </c>
      <c r="O26" s="144">
        <v>4549.5075448037833</v>
      </c>
      <c r="P26" s="144">
        <v>4491.442524145501</v>
      </c>
      <c r="Q26" s="144">
        <v>4445.9019517249835</v>
      </c>
      <c r="R26" s="144">
        <v>4398.511950000001</v>
      </c>
      <c r="S26" s="144">
        <v>4314.2368500000011</v>
      </c>
      <c r="T26" s="145">
        <v>4229.9617500000013</v>
      </c>
      <c r="U26" s="129"/>
      <c r="V26" s="50"/>
    </row>
    <row r="27" spans="1:30" ht="12.75" x14ac:dyDescent="0.2">
      <c r="A27" s="80" t="s">
        <v>175</v>
      </c>
      <c r="B27" s="151">
        <v>1000</v>
      </c>
      <c r="C27" s="72">
        <v>24.646354131521047</v>
      </c>
      <c r="D27" s="72">
        <v>24.834254546234554</v>
      </c>
      <c r="E27" s="72">
        <v>24.554646767310729</v>
      </c>
      <c r="F27" s="72">
        <v>24.440012562047837</v>
      </c>
      <c r="G27" s="72">
        <v>24.073183105206599</v>
      </c>
      <c r="H27" s="72">
        <v>23.471353527576436</v>
      </c>
      <c r="I27" s="72">
        <v>22.703598972936081</v>
      </c>
      <c r="J27" s="72">
        <v>21.341383034559922</v>
      </c>
      <c r="K27" s="72">
        <v>20.487727713177517</v>
      </c>
      <c r="L27" s="133">
        <v>6900.9791568258925</v>
      </c>
      <c r="M27" s="134">
        <v>6953.5912729456759</v>
      </c>
      <c r="N27" s="134">
        <v>6875.3010948470037</v>
      </c>
      <c r="O27" s="134">
        <v>6843.2035173733948</v>
      </c>
      <c r="P27" s="134">
        <v>6740.491269457847</v>
      </c>
      <c r="Q27" s="134">
        <v>6571.9789877214025</v>
      </c>
      <c r="R27" s="134">
        <v>6357.0077124221025</v>
      </c>
      <c r="S27" s="134">
        <v>5975.5872496767788</v>
      </c>
      <c r="T27" s="135">
        <v>5736.563759689705</v>
      </c>
      <c r="U27" s="129"/>
      <c r="V27" s="50"/>
    </row>
    <row r="28" spans="1:30" ht="13.5" thickBot="1" x14ac:dyDescent="0.25">
      <c r="A28" s="104" t="s">
        <v>188</v>
      </c>
      <c r="B28" s="177">
        <v>6000</v>
      </c>
      <c r="C28" s="103">
        <v>109.65937500000001</v>
      </c>
      <c r="D28" s="103">
        <v>108.06923076923077</v>
      </c>
      <c r="E28" s="103">
        <v>103.5794117647059</v>
      </c>
      <c r="F28" s="103">
        <v>102.16956521739132</v>
      </c>
      <c r="G28" s="103">
        <v>100.80000000000001</v>
      </c>
      <c r="H28" s="103">
        <v>99.469014084507052</v>
      </c>
      <c r="I28" s="103">
        <v>99.225000000000009</v>
      </c>
      <c r="J28" s="103">
        <v>98.97</v>
      </c>
      <c r="K28" s="103">
        <v>97.55</v>
      </c>
      <c r="L28" s="146">
        <v>21931.875000000004</v>
      </c>
      <c r="M28" s="147">
        <v>21613.846153846152</v>
      </c>
      <c r="N28" s="147">
        <v>20715.882352941178</v>
      </c>
      <c r="O28" s="147">
        <v>20433.913043478264</v>
      </c>
      <c r="P28" s="147">
        <v>20160.000000000004</v>
      </c>
      <c r="Q28" s="147">
        <v>19893.802816901411</v>
      </c>
      <c r="R28" s="147">
        <v>19845</v>
      </c>
      <c r="S28" s="147">
        <v>19794</v>
      </c>
      <c r="T28" s="148">
        <v>19510</v>
      </c>
      <c r="U28" s="129"/>
      <c r="V28" s="50"/>
    </row>
    <row r="29" spans="1:30" ht="23.1" customHeight="1" thickBot="1" x14ac:dyDescent="0.25">
      <c r="A29" s="6" t="str">
        <f>Москва!A29</f>
        <v>Тарифы с учетом доставки до адреса:</v>
      </c>
      <c r="B29" s="7"/>
      <c r="C29" s="8"/>
      <c r="D29" s="8"/>
      <c r="E29" s="8"/>
      <c r="F29" s="8"/>
      <c r="G29" s="8"/>
      <c r="H29" s="8"/>
      <c r="I29" s="8"/>
      <c r="J29" s="8"/>
      <c r="K29" s="8"/>
      <c r="L29" s="139"/>
      <c r="M29" s="139"/>
      <c r="N29" s="139"/>
      <c r="O29" s="139"/>
      <c r="P29" s="139"/>
      <c r="Q29" s="139"/>
      <c r="R29" s="139"/>
      <c r="S29" s="139"/>
      <c r="T29" s="139"/>
      <c r="U29" s="129"/>
      <c r="V29" s="50"/>
    </row>
    <row r="30" spans="1:30" ht="12.75" x14ac:dyDescent="0.2">
      <c r="A30" s="113" t="s">
        <v>11</v>
      </c>
      <c r="B30" s="150">
        <v>2000</v>
      </c>
      <c r="C30" s="115">
        <v>13.052599096977906</v>
      </c>
      <c r="D30" s="115">
        <v>12.815279113396489</v>
      </c>
      <c r="E30" s="115">
        <v>12.577959129815069</v>
      </c>
      <c r="F30" s="115">
        <v>11.218762860212413</v>
      </c>
      <c r="G30" s="115">
        <v>12.103319162652243</v>
      </c>
      <c r="H30" s="115">
        <v>12.081744618690296</v>
      </c>
      <c r="I30" s="115">
        <v>11.960927172503393</v>
      </c>
      <c r="J30" s="115">
        <v>11.754329339523784</v>
      </c>
      <c r="K30" s="115">
        <v>11.284156165942832</v>
      </c>
      <c r="L30" s="140">
        <f>'[1]Ростов-на-Дону'!L31*1.05</f>
        <v>3548.2793661687506</v>
      </c>
      <c r="M30" s="141">
        <f>'[1]Ростов-на-Дону'!M31*1.05</f>
        <v>3483.7651958747738</v>
      </c>
      <c r="N30" s="141">
        <f>'[1]Ростов-на-Дону'!N31*1.05</f>
        <v>3419.2510255807956</v>
      </c>
      <c r="O30" s="141">
        <f>'[1]Ростов-на-Дону'!O31*1.05</f>
        <v>3049.7607775334718</v>
      </c>
      <c r="P30" s="141">
        <f>'[1]Ростов-на-Дону'!P31*1.05</f>
        <v>3290.222684992842</v>
      </c>
      <c r="Q30" s="141">
        <f>'[1]Ростов-на-Дону'!Q31*1.05</f>
        <v>3284.357760420663</v>
      </c>
      <c r="R30" s="141">
        <f>'[1]Ростов-на-Дону'!R31*1.05</f>
        <v>3251.5141828164565</v>
      </c>
      <c r="S30" s="141">
        <f>'[1]Ростов-на-Дону'!S31*1.05</f>
        <v>3195.3516651132622</v>
      </c>
      <c r="T30" s="142">
        <f>'[1]Ростов-на-Дону'!T31*1.05</f>
        <v>3067.5375985087308</v>
      </c>
      <c r="U30" s="129"/>
      <c r="V30" s="50"/>
      <c r="W30" s="50"/>
      <c r="X30" s="50"/>
      <c r="Y30" s="50"/>
      <c r="Z30" s="50"/>
      <c r="AA30" s="50"/>
      <c r="AB30" s="50"/>
      <c r="AC30" s="50"/>
      <c r="AD30" s="50"/>
    </row>
    <row r="31" spans="1:30" ht="12.75" x14ac:dyDescent="0.2">
      <c r="A31" s="80" t="s">
        <v>12</v>
      </c>
      <c r="B31" s="151">
        <v>2000</v>
      </c>
      <c r="C31" s="72">
        <v>16.612398850699151</v>
      </c>
      <c r="D31" s="72">
        <v>16.538829655788913</v>
      </c>
      <c r="E31" s="72">
        <v>16.137758883536325</v>
      </c>
      <c r="F31" s="72">
        <v>15.900438899954906</v>
      </c>
      <c r="G31" s="72">
        <v>15.986737075802692</v>
      </c>
      <c r="H31" s="72">
        <v>15.630757100430564</v>
      </c>
      <c r="I31" s="72">
        <v>15.474449529426259</v>
      </c>
      <c r="J31" s="72">
        <v>15.207163583008892</v>
      </c>
      <c r="K31" s="72">
        <v>14.979717310289107</v>
      </c>
      <c r="L31" s="133">
        <f>'[1]Ростов-на-Дону'!L32*1.05</f>
        <v>4515.9919205784099</v>
      </c>
      <c r="M31" s="134">
        <f>'[1]Ростов-на-Дону'!M32*1.05</f>
        <v>4495.9925277872771</v>
      </c>
      <c r="N31" s="134">
        <f>'[1]Ростов-на-Дону'!N32*1.05</f>
        <v>4386.9635799904563</v>
      </c>
      <c r="O31" s="134">
        <f>'[1]Ростов-на-Дону'!O32*1.05</f>
        <v>4322.44940969648</v>
      </c>
      <c r="P31" s="134">
        <f>'[1]Ростов-на-Дону'!P32*1.05</f>
        <v>4345.9091079851978</v>
      </c>
      <c r="Q31" s="134">
        <f>'[1]Ростов-на-Дону'!Q32*1.05</f>
        <v>4249.1378525442306</v>
      </c>
      <c r="R31" s="134">
        <f>'[1]Ростов-на-Дону'!R32*1.05</f>
        <v>4206.6464740187885</v>
      </c>
      <c r="S31" s="134">
        <f>'[1]Ростов-на-Дону'!S32*1.05</f>
        <v>4133.9862167402816</v>
      </c>
      <c r="T31" s="135">
        <f>'[1]Ростов-на-Дону'!T32*1.05</f>
        <v>4072.1561620203402</v>
      </c>
      <c r="U31" s="129"/>
      <c r="V31" s="50"/>
      <c r="W31" s="50"/>
      <c r="X31" s="50"/>
      <c r="Y31" s="50"/>
      <c r="Z31" s="50"/>
      <c r="AA31" s="50"/>
      <c r="AB31" s="50"/>
      <c r="AC31" s="50"/>
      <c r="AD31" s="50"/>
    </row>
    <row r="32" spans="1:30" ht="12.75" x14ac:dyDescent="0.2">
      <c r="A32" s="81" t="s">
        <v>13</v>
      </c>
      <c r="B32" s="152">
        <v>2000</v>
      </c>
      <c r="C32" s="5">
        <v>13.052599096977906</v>
      </c>
      <c r="D32" s="5">
        <v>12.815279113396489</v>
      </c>
      <c r="E32" s="5">
        <v>12.577959129815069</v>
      </c>
      <c r="F32" s="5">
        <v>11.218762860212413</v>
      </c>
      <c r="G32" s="5">
        <v>12.103319162652243</v>
      </c>
      <c r="H32" s="5">
        <v>12.081744618690296</v>
      </c>
      <c r="I32" s="5">
        <v>11.960927172503393</v>
      </c>
      <c r="J32" s="5">
        <v>11.754329339523784</v>
      </c>
      <c r="K32" s="5">
        <v>11.284156165942832</v>
      </c>
      <c r="L32" s="143">
        <f>'[1]Ростов-на-Дону'!L33*1.05</f>
        <v>3548.2793661687506</v>
      </c>
      <c r="M32" s="144">
        <f>'[1]Ростов-на-Дону'!M33*1.05</f>
        <v>3483.7651958747738</v>
      </c>
      <c r="N32" s="144">
        <f>'[1]Ростов-на-Дону'!N33*1.05</f>
        <v>3419.2510255807956</v>
      </c>
      <c r="O32" s="144">
        <f>'[1]Ростов-на-Дону'!O33*1.05</f>
        <v>3049.7607775334718</v>
      </c>
      <c r="P32" s="144">
        <f>'[1]Ростов-на-Дону'!P33*1.05</f>
        <v>3290.222684992842</v>
      </c>
      <c r="Q32" s="144">
        <f>'[1]Ростов-на-Дону'!Q33*1.05</f>
        <v>3284.357760420663</v>
      </c>
      <c r="R32" s="144">
        <f>'[1]Ростов-на-Дону'!R33*1.05</f>
        <v>3251.5141828164565</v>
      </c>
      <c r="S32" s="144">
        <f>'[1]Ростов-на-Дону'!S33*1.05</f>
        <v>3195.3516651132622</v>
      </c>
      <c r="T32" s="145">
        <f>'[1]Ростов-на-Дону'!T33*1.05</f>
        <v>3067.5375985087308</v>
      </c>
      <c r="U32" s="129"/>
      <c r="V32" s="50"/>
      <c r="W32" s="50"/>
      <c r="X32" s="50"/>
      <c r="Y32" s="50"/>
      <c r="Z32" s="50"/>
      <c r="AA32" s="50"/>
      <c r="AB32" s="50"/>
      <c r="AC32" s="50"/>
      <c r="AD32" s="50"/>
    </row>
    <row r="33" spans="1:30" ht="12.75" x14ac:dyDescent="0.2">
      <c r="A33" s="80" t="s">
        <v>185</v>
      </c>
      <c r="B33" s="151">
        <v>2000</v>
      </c>
      <c r="C33" s="72">
        <v>14.239199014884987</v>
      </c>
      <c r="D33" s="72">
        <v>14.001879031303568</v>
      </c>
      <c r="E33" s="72">
        <v>13.764559047722154</v>
      </c>
      <c r="F33" s="72">
        <v>13.527239064140739</v>
      </c>
      <c r="G33" s="72">
        <v>13.527239064140739</v>
      </c>
      <c r="H33" s="72">
        <v>13.149684544806663</v>
      </c>
      <c r="I33" s="72">
        <v>13.018187699358601</v>
      </c>
      <c r="J33" s="72">
        <v>12.793328093642403</v>
      </c>
      <c r="K33" s="72">
        <v>12.281594969896707</v>
      </c>
      <c r="L33" s="133">
        <f>'[1]Ростов-на-Дону'!L34*1.05</f>
        <v>3870.8502176386369</v>
      </c>
      <c r="M33" s="134">
        <f>'[1]Ростов-на-Дону'!M34*1.05</f>
        <v>3806.3360473446592</v>
      </c>
      <c r="N33" s="134">
        <f>'[1]Ростов-на-Дону'!N34*1.05</f>
        <v>3741.8218770506833</v>
      </c>
      <c r="O33" s="134">
        <f>'[1]Ростов-на-Дону'!O34*1.05</f>
        <v>3677.3077067567056</v>
      </c>
      <c r="P33" s="134">
        <f>'[1]Ростов-на-Дону'!P34*1.05</f>
        <v>3677.3077067567056</v>
      </c>
      <c r="Q33" s="134">
        <f>'[1]Ростов-на-Дону'!Q34*1.05</f>
        <v>3574.6715267435588</v>
      </c>
      <c r="R33" s="134">
        <f>'[1]Ростов-на-Дону'!R34*1.05</f>
        <v>3538.924811476124</v>
      </c>
      <c r="S33" s="134">
        <f>'[1]Ростов-на-Дону'!S34*1.05</f>
        <v>3477.7979283688082</v>
      </c>
      <c r="T33" s="135">
        <f>'[1]Ростов-на-Дону'!T34*1.05</f>
        <v>3338.6860112340564</v>
      </c>
      <c r="U33" s="129"/>
      <c r="V33" s="50"/>
      <c r="W33" s="50"/>
      <c r="X33" s="50"/>
      <c r="Y33" s="50"/>
      <c r="Z33" s="50"/>
      <c r="AA33" s="50"/>
      <c r="AB33" s="50"/>
      <c r="AC33" s="50"/>
      <c r="AD33" s="50"/>
    </row>
    <row r="34" spans="1:30" ht="12.75" x14ac:dyDescent="0.2">
      <c r="A34" s="81" t="s">
        <v>14</v>
      </c>
      <c r="B34" s="152">
        <v>2000</v>
      </c>
      <c r="C34" s="5">
        <v>13.052599096977906</v>
      </c>
      <c r="D34" s="5">
        <v>26.714036293322849</v>
      </c>
      <c r="E34" s="5">
        <v>12.577959129815069</v>
      </c>
      <c r="F34" s="5">
        <v>12.340639146233654</v>
      </c>
      <c r="G34" s="5">
        <v>12.323379511064099</v>
      </c>
      <c r="H34" s="5">
        <v>12.081744618690296</v>
      </c>
      <c r="I34" s="5">
        <v>11.960927172503393</v>
      </c>
      <c r="J34" s="5">
        <v>11.754329339523784</v>
      </c>
      <c r="K34" s="5">
        <v>11.284156165942832</v>
      </c>
      <c r="L34" s="143">
        <f>'[1]Ростов-на-Дону'!L35*1.05</f>
        <v>3548.2793661687506</v>
      </c>
      <c r="M34" s="144">
        <f>'[1]Ростов-на-Дону'!M35*1.05</f>
        <v>7262.068118573201</v>
      </c>
      <c r="N34" s="144">
        <f>'[1]Ростов-на-Дону'!N35*1.05</f>
        <v>3419.2510255807956</v>
      </c>
      <c r="O34" s="144">
        <f>'[1]Ростов-на-Дону'!O35*1.05</f>
        <v>3354.7368552868188</v>
      </c>
      <c r="P34" s="144">
        <f>'[1]Ростов-на-Дону'!P35*1.05</f>
        <v>3350.0449156290751</v>
      </c>
      <c r="Q34" s="144">
        <f>'[1]Ростов-на-Дону'!Q35*1.05</f>
        <v>3284.357760420663</v>
      </c>
      <c r="R34" s="144">
        <f>'[1]Ростов-на-Дону'!R35*1.05</f>
        <v>3251.5141828164565</v>
      </c>
      <c r="S34" s="144">
        <f>'[1]Ростов-на-Дону'!S35*1.05</f>
        <v>3195.3516651132622</v>
      </c>
      <c r="T34" s="145">
        <f>'[1]Ростов-на-Дону'!T35*1.05</f>
        <v>3067.5375985087308</v>
      </c>
      <c r="U34" s="129"/>
      <c r="V34" s="50"/>
      <c r="W34" s="50"/>
      <c r="X34" s="50"/>
      <c r="Y34" s="50"/>
      <c r="Z34" s="50"/>
      <c r="AA34" s="50"/>
      <c r="AB34" s="50"/>
      <c r="AC34" s="50"/>
      <c r="AD34" s="50"/>
    </row>
    <row r="35" spans="1:30" ht="12.75" x14ac:dyDescent="0.2">
      <c r="A35" s="80" t="s">
        <v>15</v>
      </c>
      <c r="B35" s="151">
        <v>2000</v>
      </c>
      <c r="C35" s="72">
        <v>17.798998768606236</v>
      </c>
      <c r="D35" s="72">
        <v>17.533631877874292</v>
      </c>
      <c r="E35" s="72">
        <v>17.324358801443402</v>
      </c>
      <c r="F35" s="72">
        <v>17.087038817861984</v>
      </c>
      <c r="G35" s="72">
        <v>17.065464273900034</v>
      </c>
      <c r="H35" s="72">
        <v>16.871293378242516</v>
      </c>
      <c r="I35" s="72">
        <v>16.702580444460089</v>
      </c>
      <c r="J35" s="72">
        <v>16.414081327692134</v>
      </c>
      <c r="K35" s="72">
        <v>16.168583763486652</v>
      </c>
      <c r="L35" s="133">
        <f>'[1]Ростов-на-Дону'!L36*1.05</f>
        <v>4838.5627720482971</v>
      </c>
      <c r="M35" s="134">
        <f>'[1]Ростов-на-Дону'!M36*1.05</f>
        <v>4766.4241998104862</v>
      </c>
      <c r="N35" s="134">
        <f>'[1]Ростов-на-Дону'!N36*1.05</f>
        <v>4709.5344314603417</v>
      </c>
      <c r="O35" s="134">
        <f>'[1]Ростов-на-Дону'!O36*1.05</f>
        <v>4645.0202611663644</v>
      </c>
      <c r="P35" s="134">
        <f>'[1]Ростов-на-Дону'!P36*1.05</f>
        <v>4639.1553365941845</v>
      </c>
      <c r="Q35" s="134">
        <f>'[1]Ростов-на-Дону'!Q36*1.05</f>
        <v>4586.3710154445671</v>
      </c>
      <c r="R35" s="134">
        <f>'[1]Ростов-на-Дону'!R36*1.05</f>
        <v>4540.5073052901216</v>
      </c>
      <c r="S35" s="134">
        <f>'[1]Ростов-на-Дону'!S36*1.05</f>
        <v>4462.0803609260183</v>
      </c>
      <c r="T35" s="135">
        <f>'[1]Ростов-на-Дону'!T36*1.05</f>
        <v>4395.34315900608</v>
      </c>
      <c r="U35" s="129"/>
      <c r="V35" s="50"/>
      <c r="W35" s="50"/>
      <c r="X35" s="50"/>
      <c r="Y35" s="50"/>
      <c r="Z35" s="50"/>
      <c r="AA35" s="50"/>
      <c r="AB35" s="50"/>
      <c r="AC35" s="50"/>
      <c r="AD35" s="50"/>
    </row>
    <row r="36" spans="1:30" ht="12.75" x14ac:dyDescent="0.2">
      <c r="A36" s="81" t="s">
        <v>16</v>
      </c>
      <c r="B36" s="152">
        <v>2000</v>
      </c>
      <c r="C36" s="5">
        <v>17.798998768606236</v>
      </c>
      <c r="D36" s="5">
        <v>17.366644907608826</v>
      </c>
      <c r="E36" s="5">
        <v>17.324358801443402</v>
      </c>
      <c r="F36" s="5">
        <v>17.087038817861984</v>
      </c>
      <c r="G36" s="5">
        <v>17.216486081633665</v>
      </c>
      <c r="H36" s="5">
        <v>16.871293378242516</v>
      </c>
      <c r="I36" s="5">
        <v>16.702580444460089</v>
      </c>
      <c r="J36" s="5">
        <v>16.414081327692134</v>
      </c>
      <c r="K36" s="5">
        <v>16.168583763486652</v>
      </c>
      <c r="L36" s="143">
        <f>'[1]Ростов-на-Дону'!L37*1.05</f>
        <v>4838.5627720482971</v>
      </c>
      <c r="M36" s="144">
        <f>'[1]Ростов-на-Дону'!M37*1.05</f>
        <v>4721.0296836218158</v>
      </c>
      <c r="N36" s="144">
        <f>'[1]Ростов-на-Дону'!N37*1.05</f>
        <v>4709.5344314603417</v>
      </c>
      <c r="O36" s="144">
        <f>'[1]Ростов-на-Дону'!O37*1.05</f>
        <v>4645.0202611663644</v>
      </c>
      <c r="P36" s="144">
        <f>'[1]Ростов-на-Дону'!P37*1.05</f>
        <v>4680.209808599443</v>
      </c>
      <c r="Q36" s="144">
        <f>'[1]Ростов-на-Дону'!Q37*1.05</f>
        <v>4586.3710154445671</v>
      </c>
      <c r="R36" s="144">
        <f>'[1]Ростов-на-Дону'!R37*1.05</f>
        <v>4540.5073052901216</v>
      </c>
      <c r="S36" s="144">
        <f>'[1]Ростов-на-Дону'!S37*1.05</f>
        <v>4462.0803609260183</v>
      </c>
      <c r="T36" s="145">
        <f>'[1]Ростов-на-Дону'!T37*1.05</f>
        <v>4395.34315900608</v>
      </c>
      <c r="U36" s="129"/>
      <c r="V36" s="50"/>
      <c r="W36" s="50"/>
      <c r="X36" s="50"/>
      <c r="Y36" s="50"/>
      <c r="Z36" s="50"/>
      <c r="AA36" s="50"/>
      <c r="AB36" s="50"/>
      <c r="AC36" s="50"/>
      <c r="AD36" s="50"/>
    </row>
    <row r="37" spans="1:30" ht="12.75" x14ac:dyDescent="0.2">
      <c r="A37" s="80" t="s">
        <v>17</v>
      </c>
      <c r="B37" s="151">
        <v>2000</v>
      </c>
      <c r="C37" s="72">
        <v>17.798998768606236</v>
      </c>
      <c r="D37" s="72">
        <v>17.366644907608826</v>
      </c>
      <c r="E37" s="72">
        <v>17.324358801443402</v>
      </c>
      <c r="F37" s="72">
        <v>17.087038817861984</v>
      </c>
      <c r="G37" s="72">
        <v>17.216486081633665</v>
      </c>
      <c r="H37" s="72">
        <v>16.871293378242516</v>
      </c>
      <c r="I37" s="72">
        <v>16.702580444460089</v>
      </c>
      <c r="J37" s="72">
        <v>16.414081327692134</v>
      </c>
      <c r="K37" s="72">
        <v>16.168583763486652</v>
      </c>
      <c r="L37" s="133">
        <f>'[1]Ростов-на-Дону'!L38*1.05</f>
        <v>4838.5627720482971</v>
      </c>
      <c r="M37" s="134">
        <f>'[1]Ростов-на-Дону'!M38*1.05</f>
        <v>4721.0296836218158</v>
      </c>
      <c r="N37" s="134">
        <f>'[1]Ростов-на-Дону'!N38*1.05</f>
        <v>4709.5344314603417</v>
      </c>
      <c r="O37" s="134">
        <f>'[1]Ростов-на-Дону'!O38*1.05</f>
        <v>4645.0202611663644</v>
      </c>
      <c r="P37" s="134">
        <f>'[1]Ростов-на-Дону'!P38*1.05</f>
        <v>4680.209808599443</v>
      </c>
      <c r="Q37" s="134">
        <f>'[1]Ростов-на-Дону'!Q38*1.05</f>
        <v>4586.3710154445671</v>
      </c>
      <c r="R37" s="134">
        <f>'[1]Ростов-на-Дону'!R38*1.05</f>
        <v>4540.5073052901216</v>
      </c>
      <c r="S37" s="134">
        <f>'[1]Ростов-на-Дону'!S38*1.05</f>
        <v>4462.0803609260183</v>
      </c>
      <c r="T37" s="135">
        <f>'[1]Ростов-на-Дону'!T38*1.05</f>
        <v>4395.34315900608</v>
      </c>
      <c r="U37" s="129"/>
      <c r="V37" s="50"/>
      <c r="W37" s="50"/>
      <c r="X37" s="50"/>
      <c r="Y37" s="50"/>
      <c r="Z37" s="50"/>
      <c r="AA37" s="50"/>
      <c r="AB37" s="50"/>
      <c r="AC37" s="50"/>
      <c r="AD37" s="50"/>
    </row>
    <row r="38" spans="1:30" ht="12.75" x14ac:dyDescent="0.2">
      <c r="A38" s="81" t="s">
        <v>18</v>
      </c>
      <c r="B38" s="152">
        <v>4000</v>
      </c>
      <c r="C38" s="5">
        <v>17.798998768606236</v>
      </c>
      <c r="D38" s="5">
        <v>17.533631877874292</v>
      </c>
      <c r="E38" s="5">
        <v>17.324358801443402</v>
      </c>
      <c r="F38" s="5">
        <v>17.087038817861984</v>
      </c>
      <c r="G38" s="5">
        <v>17.065464273900034</v>
      </c>
      <c r="H38" s="5">
        <v>16.871293378242516</v>
      </c>
      <c r="I38" s="5">
        <v>16.702580444460089</v>
      </c>
      <c r="J38" s="5">
        <v>16.414081327692134</v>
      </c>
      <c r="K38" s="5">
        <v>16.168583763486652</v>
      </c>
      <c r="L38" s="143">
        <f>'[1]Ростов-на-Дону'!L39*1.05</f>
        <v>4838.5627720482971</v>
      </c>
      <c r="M38" s="144">
        <f>'[1]Ростов-на-Дону'!M39*1.05</f>
        <v>4766.4241998104862</v>
      </c>
      <c r="N38" s="144">
        <f>'[1]Ростов-на-Дону'!N39*1.05</f>
        <v>4709.5344314603417</v>
      </c>
      <c r="O38" s="144">
        <f>'[1]Ростов-на-Дону'!O39*1.05</f>
        <v>4645.0202611663644</v>
      </c>
      <c r="P38" s="144">
        <f>'[1]Ростов-на-Дону'!P39*1.05</f>
        <v>4639.1553365941845</v>
      </c>
      <c r="Q38" s="144">
        <f>'[1]Ростов-на-Дону'!Q39*1.05</f>
        <v>4586.3710154445671</v>
      </c>
      <c r="R38" s="144">
        <f>'[1]Ростов-на-Дону'!R39*1.05</f>
        <v>4540.5073052901216</v>
      </c>
      <c r="S38" s="144">
        <f>'[1]Ростов-на-Дону'!S39*1.05</f>
        <v>4462.0803609260183</v>
      </c>
      <c r="T38" s="145">
        <f>'[1]Ростов-на-Дону'!T39*1.05</f>
        <v>4395.34315900608</v>
      </c>
      <c r="U38" s="129"/>
      <c r="V38" s="50"/>
      <c r="W38" s="50"/>
      <c r="X38" s="50"/>
      <c r="Y38" s="50"/>
      <c r="Z38" s="50"/>
      <c r="AA38" s="50"/>
      <c r="AB38" s="50"/>
      <c r="AC38" s="50"/>
      <c r="AD38" s="50"/>
    </row>
    <row r="39" spans="1:30" ht="12.75" x14ac:dyDescent="0.2">
      <c r="A39" s="80" t="s">
        <v>19</v>
      </c>
      <c r="B39" s="151">
        <v>6000</v>
      </c>
      <c r="C39" s="72">
        <v>35.597997537212471</v>
      </c>
      <c r="D39" s="72">
        <v>34.411397619305383</v>
      </c>
      <c r="E39" s="72">
        <v>34.22154163244025</v>
      </c>
      <c r="F39" s="72">
        <v>33.494479500922637</v>
      </c>
      <c r="G39" s="72">
        <v>31.973474151605384</v>
      </c>
      <c r="H39" s="72">
        <v>31.757728711985916</v>
      </c>
      <c r="I39" s="72">
        <v>31.440151424866052</v>
      </c>
      <c r="J39" s="72">
        <v>31.434435033697888</v>
      </c>
      <c r="K39" s="72">
        <v>30.950828340871773</v>
      </c>
      <c r="L39" s="133">
        <f>'[1]Ростов-на-Дону'!L40*1.05</f>
        <v>9677.1255440965942</v>
      </c>
      <c r="M39" s="134">
        <f>'[1]Ростов-на-Дону'!M40*1.05</f>
        <v>9354.554692626707</v>
      </c>
      <c r="N39" s="134">
        <f>'[1]Ростов-на-Дону'!N40*1.05</f>
        <v>9302.9433563915245</v>
      </c>
      <c r="O39" s="134">
        <f>'[1]Ростов-на-Дону'!O40*1.05</f>
        <v>9105.2953983090665</v>
      </c>
      <c r="P39" s="134">
        <f>'[1]Ростов-на-Дону'!P40*1.05</f>
        <v>8691.8182159703956</v>
      </c>
      <c r="Q39" s="134">
        <f>'[1]Ростов-на-Дону'!Q40*1.05</f>
        <v>8633.1689702485983</v>
      </c>
      <c r="R39" s="134">
        <f>'[1]Ростов-на-Дону'!R40*1.05</f>
        <v>8546.8372805461113</v>
      </c>
      <c r="S39" s="134">
        <f>'[1]Ростов-на-Дону'!S40*1.05</f>
        <v>8545.2833101314645</v>
      </c>
      <c r="T39" s="135">
        <f>'[1]Ростов-на-Дону'!T40*1.05</f>
        <v>8413.8174130525204</v>
      </c>
      <c r="U39" s="129"/>
      <c r="V39" s="50"/>
      <c r="W39" s="50"/>
      <c r="X39" s="50"/>
      <c r="Y39" s="50"/>
      <c r="Z39" s="50"/>
      <c r="AA39" s="50"/>
      <c r="AB39" s="50"/>
      <c r="AC39" s="50"/>
      <c r="AD39" s="50"/>
    </row>
    <row r="40" spans="1:30" ht="12.75" x14ac:dyDescent="0.2">
      <c r="A40" s="81" t="s">
        <v>20</v>
      </c>
      <c r="B40" s="152">
        <v>2000</v>
      </c>
      <c r="C40" s="5">
        <v>14.239199014884987</v>
      </c>
      <c r="D40" s="5">
        <v>14.001879031303568</v>
      </c>
      <c r="E40" s="5">
        <v>13.764559047722154</v>
      </c>
      <c r="F40" s="5">
        <v>13.527239064140739</v>
      </c>
      <c r="G40" s="5">
        <v>13.527239064140739</v>
      </c>
      <c r="H40" s="5">
        <v>13.149684544806663</v>
      </c>
      <c r="I40" s="5">
        <v>13.018187699358601</v>
      </c>
      <c r="J40" s="5">
        <v>12.793328093642403</v>
      </c>
      <c r="K40" s="5">
        <v>12.708780881893112</v>
      </c>
      <c r="L40" s="143">
        <f>'[1]Ростов-на-Дону'!L41*1.05</f>
        <v>3870.8502176386369</v>
      </c>
      <c r="M40" s="144">
        <f>'[1]Ростов-на-Дону'!M41*1.05</f>
        <v>3806.3360473446592</v>
      </c>
      <c r="N40" s="144">
        <f>'[1]Ростов-на-Дону'!N41*1.05</f>
        <v>3741.8218770506833</v>
      </c>
      <c r="O40" s="144">
        <f>'[1]Ростов-на-Дону'!O41*1.05</f>
        <v>3677.3077067567056</v>
      </c>
      <c r="P40" s="144">
        <f>'[1]Ростов-на-Дону'!P41*1.05</f>
        <v>3677.3077067567056</v>
      </c>
      <c r="Q40" s="144">
        <f>'[1]Ростов-на-Дону'!Q41*1.05</f>
        <v>3574.6715267435588</v>
      </c>
      <c r="R40" s="144">
        <f>'[1]Ростов-на-Дону'!R41*1.05</f>
        <v>3538.924811476124</v>
      </c>
      <c r="S40" s="144">
        <f>'[1]Ростов-на-Дону'!S41*1.05</f>
        <v>3477.7979283688082</v>
      </c>
      <c r="T40" s="145">
        <f>'[1]Ростов-на-Дону'!T41*1.05</f>
        <v>3454.8142203204579</v>
      </c>
      <c r="U40" s="129"/>
      <c r="V40" s="50"/>
      <c r="W40" s="50"/>
      <c r="X40" s="50"/>
      <c r="Y40" s="50"/>
      <c r="Z40" s="50"/>
      <c r="AA40" s="50"/>
      <c r="AB40" s="50"/>
      <c r="AC40" s="50"/>
      <c r="AD40" s="50"/>
    </row>
    <row r="41" spans="1:30" ht="12.75" x14ac:dyDescent="0.2">
      <c r="A41" s="80" t="s">
        <v>21</v>
      </c>
      <c r="B41" s="151">
        <v>2000</v>
      </c>
      <c r="C41" s="72">
        <v>13.052599096977906</v>
      </c>
      <c r="D41" s="72">
        <v>12.815279113396489</v>
      </c>
      <c r="E41" s="72">
        <v>12.577959129815069</v>
      </c>
      <c r="F41" s="72">
        <v>12.340639146233654</v>
      </c>
      <c r="G41" s="72">
        <v>12.543439859475958</v>
      </c>
      <c r="H41" s="72">
        <v>12.405362778119496</v>
      </c>
      <c r="I41" s="72">
        <v>12.815279113396489</v>
      </c>
      <c r="J41" s="72">
        <v>12.908772399655586</v>
      </c>
      <c r="K41" s="72">
        <v>12.392421503669359</v>
      </c>
      <c r="L41" s="133">
        <f>'[1]Ростов-на-Дону'!L42*1.05</f>
        <v>3548.2793661687506</v>
      </c>
      <c r="M41" s="134">
        <f>'[1]Ростов-на-Дону'!M42*1.05</f>
        <v>3483.7651958747738</v>
      </c>
      <c r="N41" s="134">
        <f>'[1]Ростов-на-Дону'!N42*1.05</f>
        <v>3419.2510255807956</v>
      </c>
      <c r="O41" s="134">
        <f>'[1]Ростов-на-Дону'!O42*1.05</f>
        <v>3354.7368552868188</v>
      </c>
      <c r="P41" s="134">
        <f>'[1]Ростов-на-Дону'!P42*1.05</f>
        <v>3409.8671462653087</v>
      </c>
      <c r="Q41" s="134">
        <f>'[1]Ростов-на-Дону'!Q42*1.05</f>
        <v>3372.3316290033581</v>
      </c>
      <c r="R41" s="134">
        <f>'[1]Ростов-на-Дону'!R42*1.05</f>
        <v>3483.7651958747738</v>
      </c>
      <c r="S41" s="134">
        <f>'[1]Ростов-на-Дону'!S42*1.05</f>
        <v>3509.1808465083141</v>
      </c>
      <c r="T41" s="135">
        <f>'[1]Ростов-на-Дону'!T42*1.05</f>
        <v>3368.8136126479808</v>
      </c>
      <c r="U41" s="129"/>
      <c r="V41" s="50"/>
      <c r="W41" s="50"/>
      <c r="X41" s="50"/>
      <c r="Y41" s="50"/>
      <c r="Z41" s="50"/>
      <c r="AA41" s="50"/>
      <c r="AB41" s="50"/>
      <c r="AC41" s="50"/>
      <c r="AD41" s="50"/>
    </row>
    <row r="42" spans="1:30" ht="12.75" x14ac:dyDescent="0.2">
      <c r="A42" s="81" t="s">
        <v>22</v>
      </c>
      <c r="B42" s="152">
        <v>2000</v>
      </c>
      <c r="C42" s="5">
        <v>14.239199014884987</v>
      </c>
      <c r="D42" s="5">
        <v>14.001879031303568</v>
      </c>
      <c r="E42" s="5">
        <v>13.764559047722154</v>
      </c>
      <c r="F42" s="5">
        <v>13.527239064140739</v>
      </c>
      <c r="G42" s="5">
        <v>13.527239064140739</v>
      </c>
      <c r="H42" s="5">
        <v>13.149684544806663</v>
      </c>
      <c r="I42" s="5">
        <v>13.018187699358601</v>
      </c>
      <c r="J42" s="5">
        <v>12.793328093642403</v>
      </c>
      <c r="K42" s="5">
        <v>12.708780881893112</v>
      </c>
      <c r="L42" s="143">
        <f>'[1]Ростов-на-Дону'!L43*1.05</f>
        <v>3870.8502176386369</v>
      </c>
      <c r="M42" s="144">
        <f>'[1]Ростов-на-Дону'!M43*1.05</f>
        <v>3806.3360473446592</v>
      </c>
      <c r="N42" s="144">
        <f>'[1]Ростов-на-Дону'!N43*1.05</f>
        <v>3741.8218770506833</v>
      </c>
      <c r="O42" s="144">
        <f>'[1]Ростов-на-Дону'!O43*1.05</f>
        <v>3677.3077067567056</v>
      </c>
      <c r="P42" s="144">
        <f>'[1]Ростов-на-Дону'!P43*1.05</f>
        <v>3677.3077067567056</v>
      </c>
      <c r="Q42" s="144">
        <f>'[1]Ростов-на-Дону'!Q43*1.05</f>
        <v>3574.6715267435588</v>
      </c>
      <c r="R42" s="144">
        <f>'[1]Ростов-на-Дону'!R43*1.05</f>
        <v>3538.924811476124</v>
      </c>
      <c r="S42" s="144">
        <f>'[1]Ростов-на-Дону'!S43*1.05</f>
        <v>3477.7979283688082</v>
      </c>
      <c r="T42" s="145">
        <f>'[1]Ростов-на-Дону'!T43*1.05</f>
        <v>3454.8142203204579</v>
      </c>
      <c r="U42" s="129"/>
      <c r="V42" s="50"/>
      <c r="W42" s="50"/>
      <c r="X42" s="50"/>
      <c r="Y42" s="50"/>
      <c r="Z42" s="50"/>
      <c r="AA42" s="50"/>
      <c r="AB42" s="50"/>
      <c r="AC42" s="50"/>
      <c r="AD42" s="50"/>
    </row>
    <row r="43" spans="1:30" ht="12.75" x14ac:dyDescent="0.2">
      <c r="A43" s="80" t="s">
        <v>23</v>
      </c>
      <c r="B43" s="151">
        <v>2000</v>
      </c>
      <c r="C43" s="72">
        <v>17.798998768606236</v>
      </c>
      <c r="D43" s="72">
        <v>17.533631877874292</v>
      </c>
      <c r="E43" s="72">
        <v>17.324358801443402</v>
      </c>
      <c r="F43" s="72">
        <v>17.087038817861984</v>
      </c>
      <c r="G43" s="72">
        <v>16.91444246616641</v>
      </c>
      <c r="H43" s="72">
        <v>16.871293378242516</v>
      </c>
      <c r="I43" s="72">
        <v>16.702580444460089</v>
      </c>
      <c r="J43" s="72">
        <v>16.414081327692134</v>
      </c>
      <c r="K43" s="72">
        <v>16.168583763486652</v>
      </c>
      <c r="L43" s="133">
        <f>'[1]Ростов-на-Дону'!L44*1.05</f>
        <v>4838.5627720482971</v>
      </c>
      <c r="M43" s="134">
        <f>'[1]Ростов-на-Дону'!M44*1.05</f>
        <v>4766.4241998104862</v>
      </c>
      <c r="N43" s="134">
        <f>'[1]Ростов-на-Дону'!N44*1.05</f>
        <v>4709.5344314603417</v>
      </c>
      <c r="O43" s="134">
        <f>'[1]Ростов-на-Дону'!O44*1.05</f>
        <v>4645.0202611663644</v>
      </c>
      <c r="P43" s="134">
        <f>'[1]Ростов-на-Дону'!P44*1.05</f>
        <v>4598.1008645889269</v>
      </c>
      <c r="Q43" s="134">
        <f>'[1]Ростов-на-Дону'!Q44*1.05</f>
        <v>4586.3710154445671</v>
      </c>
      <c r="R43" s="134">
        <f>'[1]Ростов-на-Дону'!R44*1.05</f>
        <v>4540.5073052901216</v>
      </c>
      <c r="S43" s="134">
        <f>'[1]Ростов-на-Дону'!S44*1.05</f>
        <v>4462.0803609260183</v>
      </c>
      <c r="T43" s="135">
        <f>'[1]Ростов-на-Дону'!T44*1.05</f>
        <v>4395.34315900608</v>
      </c>
      <c r="U43" s="129"/>
      <c r="V43" s="50"/>
      <c r="W43" s="50"/>
      <c r="X43" s="50"/>
      <c r="Y43" s="50"/>
      <c r="Z43" s="50"/>
      <c r="AA43" s="50"/>
      <c r="AB43" s="50"/>
      <c r="AC43" s="50"/>
      <c r="AD43" s="50"/>
    </row>
    <row r="44" spans="1:30" ht="12.75" x14ac:dyDescent="0.2">
      <c r="A44" s="81" t="s">
        <v>141</v>
      </c>
      <c r="B44" s="152">
        <v>2000</v>
      </c>
      <c r="C44" s="5">
        <v>17.798998768606236</v>
      </c>
      <c r="D44" s="5">
        <v>17.533631877874292</v>
      </c>
      <c r="E44" s="5">
        <v>17.324358801443402</v>
      </c>
      <c r="F44" s="5">
        <v>17.087038817861984</v>
      </c>
      <c r="G44" s="5">
        <v>17.065464273900034</v>
      </c>
      <c r="H44" s="5">
        <v>16.871293378242516</v>
      </c>
      <c r="I44" s="5">
        <v>16.702580444460089</v>
      </c>
      <c r="J44" s="5">
        <v>16.414081327692134</v>
      </c>
      <c r="K44" s="5">
        <v>16.168583763486652</v>
      </c>
      <c r="L44" s="143">
        <f>'[1]Ростов-на-Дону'!L45*1.05</f>
        <v>4838.5627720482971</v>
      </c>
      <c r="M44" s="144">
        <f>'[1]Ростов-на-Дону'!M45*1.05</f>
        <v>4766.4241998104862</v>
      </c>
      <c r="N44" s="144">
        <f>'[1]Ростов-на-Дону'!N45*1.05</f>
        <v>4709.5344314603417</v>
      </c>
      <c r="O44" s="144">
        <f>'[1]Ростов-на-Дону'!O45*1.05</f>
        <v>4645.0202611663644</v>
      </c>
      <c r="P44" s="144">
        <f>'[1]Ростов-на-Дону'!P45*1.05</f>
        <v>4639.1553365941845</v>
      </c>
      <c r="Q44" s="144">
        <f>'[1]Ростов-на-Дону'!Q45*1.05</f>
        <v>4586.3710154445671</v>
      </c>
      <c r="R44" s="144">
        <f>'[1]Ростов-на-Дону'!R45*1.05</f>
        <v>4540.5073052901216</v>
      </c>
      <c r="S44" s="144">
        <f>'[1]Ростов-на-Дону'!S45*1.05</f>
        <v>4462.0803609260183</v>
      </c>
      <c r="T44" s="145">
        <f>'[1]Ростов-на-Дону'!T45*1.05</f>
        <v>4395.34315900608</v>
      </c>
      <c r="U44" s="129"/>
      <c r="V44" s="50"/>
      <c r="W44" s="50"/>
      <c r="X44" s="50"/>
      <c r="Y44" s="50"/>
      <c r="Z44" s="50"/>
      <c r="AA44" s="50"/>
      <c r="AB44" s="50"/>
      <c r="AC44" s="50"/>
      <c r="AD44" s="50"/>
    </row>
    <row r="45" spans="1:30" ht="12.75" x14ac:dyDescent="0.2">
      <c r="A45" s="80" t="s">
        <v>24</v>
      </c>
      <c r="B45" s="151">
        <v>2000</v>
      </c>
      <c r="C45" s="72">
        <v>14.239199014884987</v>
      </c>
      <c r="D45" s="72">
        <v>14.001879031303568</v>
      </c>
      <c r="E45" s="72">
        <v>13.764559047722154</v>
      </c>
      <c r="F45" s="72">
        <v>13.527239064140739</v>
      </c>
      <c r="G45" s="72">
        <v>13.527239064140739</v>
      </c>
      <c r="H45" s="72">
        <v>13.149684544806663</v>
      </c>
      <c r="I45" s="72">
        <v>13.018187699358601</v>
      </c>
      <c r="J45" s="72">
        <v>12.793328093642403</v>
      </c>
      <c r="K45" s="72">
        <v>12.708780881893112</v>
      </c>
      <c r="L45" s="133">
        <f>'[1]Ростов-на-Дону'!L46*1.05</f>
        <v>3870.8502176386369</v>
      </c>
      <c r="M45" s="134">
        <f>'[1]Ростов-на-Дону'!M46*1.05</f>
        <v>3806.3360473446592</v>
      </c>
      <c r="N45" s="134">
        <f>'[1]Ростов-на-Дону'!N46*1.05</f>
        <v>3741.8218770506833</v>
      </c>
      <c r="O45" s="134">
        <f>'[1]Ростов-на-Дону'!O46*1.05</f>
        <v>3677.3077067567056</v>
      </c>
      <c r="P45" s="134">
        <f>'[1]Ростов-на-Дону'!P46*1.05</f>
        <v>3677.3077067567056</v>
      </c>
      <c r="Q45" s="134">
        <f>'[1]Ростов-на-Дону'!Q46*1.05</f>
        <v>3574.6715267435588</v>
      </c>
      <c r="R45" s="134">
        <f>'[1]Ростов-на-Дону'!R46*1.05</f>
        <v>3538.924811476124</v>
      </c>
      <c r="S45" s="134">
        <f>'[1]Ростов-на-Дону'!S46*1.05</f>
        <v>3477.7979283688082</v>
      </c>
      <c r="T45" s="135">
        <f>'[1]Ростов-на-Дону'!T46*1.05</f>
        <v>3454.8142203204579</v>
      </c>
      <c r="U45" s="129"/>
      <c r="V45" s="50"/>
      <c r="W45" s="50"/>
      <c r="X45" s="50"/>
      <c r="Y45" s="50"/>
      <c r="Z45" s="50"/>
      <c r="AA45" s="50"/>
      <c r="AB45" s="50"/>
      <c r="AC45" s="50"/>
      <c r="AD45" s="50"/>
    </row>
    <row r="46" spans="1:30" ht="12.75" x14ac:dyDescent="0.2">
      <c r="A46" s="81" t="s">
        <v>25</v>
      </c>
      <c r="B46" s="152">
        <v>2000</v>
      </c>
      <c r="C46" s="5">
        <v>13.052599096977906</v>
      </c>
      <c r="D46" s="5">
        <v>12.815279113396489</v>
      </c>
      <c r="E46" s="5">
        <v>12.577959129815069</v>
      </c>
      <c r="F46" s="5">
        <v>12.340639146233654</v>
      </c>
      <c r="G46" s="5">
        <v>12.543439859475958</v>
      </c>
      <c r="H46" s="5">
        <v>12.405362778119496</v>
      </c>
      <c r="I46" s="5">
        <v>12.815279113396489</v>
      </c>
      <c r="J46" s="5">
        <v>12.908772399655586</v>
      </c>
      <c r="K46" s="5">
        <v>12.392421503669359</v>
      </c>
      <c r="L46" s="143">
        <f>'[1]Ростов-на-Дону'!L47*1.05</f>
        <v>3548.2793661687506</v>
      </c>
      <c r="M46" s="144">
        <f>'[1]Ростов-на-Дону'!M47*1.05</f>
        <v>3483.7651958747738</v>
      </c>
      <c r="N46" s="144">
        <f>'[1]Ростов-на-Дону'!N47*1.05</f>
        <v>3419.2510255807956</v>
      </c>
      <c r="O46" s="144">
        <f>'[1]Ростов-на-Дону'!O47*1.05</f>
        <v>3354.7368552868188</v>
      </c>
      <c r="P46" s="144">
        <f>'[1]Ростов-на-Дону'!P47*1.05</f>
        <v>3409.8671462653087</v>
      </c>
      <c r="Q46" s="144">
        <f>'[1]Ростов-на-Дону'!Q47*1.05</f>
        <v>3372.3316290033581</v>
      </c>
      <c r="R46" s="144">
        <f>'[1]Ростов-на-Дону'!R47*1.05</f>
        <v>3483.7651958747738</v>
      </c>
      <c r="S46" s="144">
        <f>'[1]Ростов-на-Дону'!S47*1.05</f>
        <v>3509.1808465083141</v>
      </c>
      <c r="T46" s="145">
        <f>'[1]Ростов-на-Дону'!T47*1.05</f>
        <v>3368.8136126479808</v>
      </c>
      <c r="U46" s="129"/>
      <c r="V46" s="50"/>
      <c r="W46" s="50"/>
      <c r="X46" s="50"/>
      <c r="Y46" s="50"/>
      <c r="Z46" s="50"/>
      <c r="AA46" s="50"/>
      <c r="AB46" s="50"/>
      <c r="AC46" s="50"/>
      <c r="AD46" s="50"/>
    </row>
    <row r="47" spans="1:30" ht="12.75" x14ac:dyDescent="0.2">
      <c r="A47" s="80" t="s">
        <v>26</v>
      </c>
      <c r="B47" s="151">
        <v>2000</v>
      </c>
      <c r="C47" s="72">
        <v>17.798998768606236</v>
      </c>
      <c r="D47" s="72">
        <v>16.698697026546942</v>
      </c>
      <c r="E47" s="72">
        <v>17.324358801443402</v>
      </c>
      <c r="F47" s="72">
        <v>17.087038817861984</v>
      </c>
      <c r="G47" s="72">
        <v>17.216486081633665</v>
      </c>
      <c r="H47" s="72">
        <v>16.871293378242516</v>
      </c>
      <c r="I47" s="72">
        <v>17.428779594219225</v>
      </c>
      <c r="J47" s="72">
        <v>17.555930463531588</v>
      </c>
      <c r="K47" s="72">
        <v>16.853693244990332</v>
      </c>
      <c r="L47" s="133">
        <f>'[1]Ростов-на-Дону'!L48*1.05</f>
        <v>4838.5627720482971</v>
      </c>
      <c r="M47" s="134">
        <f>'[1]Ростов-на-Дону'!M48*1.05</f>
        <v>4539.4516188671305</v>
      </c>
      <c r="N47" s="134">
        <f>'[1]Ростов-на-Дону'!N48*1.05</f>
        <v>4709.5344314603417</v>
      </c>
      <c r="O47" s="134">
        <f>'[1]Ростов-на-Дону'!O48*1.05</f>
        <v>4645.0202611663644</v>
      </c>
      <c r="P47" s="134">
        <f>'[1]Ростов-на-Дону'!P48*1.05</f>
        <v>4680.209808599443</v>
      </c>
      <c r="Q47" s="134">
        <f>'[1]Ростов-на-Дону'!Q48*1.05</f>
        <v>4586.3710154445671</v>
      </c>
      <c r="R47" s="134">
        <f>'[1]Ростов-на-Дону'!R48*1.05</f>
        <v>4737.9206663896921</v>
      </c>
      <c r="S47" s="134">
        <f>'[1]Ростов-на-Дону'!S48*1.05</f>
        <v>4772.4859512513058</v>
      </c>
      <c r="T47" s="135">
        <f>'[1]Ростов-на-Дону'!T48*1.05</f>
        <v>4581.5865132012541</v>
      </c>
      <c r="U47" s="129"/>
      <c r="V47" s="50"/>
      <c r="W47" s="50"/>
      <c r="X47" s="50"/>
      <c r="Y47" s="50"/>
      <c r="Z47" s="50"/>
      <c r="AA47" s="50"/>
      <c r="AB47" s="50"/>
      <c r="AC47" s="50"/>
      <c r="AD47" s="50"/>
    </row>
    <row r="48" spans="1:30" ht="12.75" x14ac:dyDescent="0.2">
      <c r="A48" s="81" t="s">
        <v>27</v>
      </c>
      <c r="B48" s="152">
        <v>2000</v>
      </c>
      <c r="C48" s="5">
        <v>16.612398850699151</v>
      </c>
      <c r="D48" s="5">
        <v>16.375078867117736</v>
      </c>
      <c r="E48" s="5">
        <v>16.137758883536325</v>
      </c>
      <c r="F48" s="5">
        <v>16.044988344499952</v>
      </c>
      <c r="G48" s="5">
        <v>15.986737075802692</v>
      </c>
      <c r="H48" s="5">
        <v>15.630757100430564</v>
      </c>
      <c r="I48" s="5">
        <v>16.147251682879578</v>
      </c>
      <c r="J48" s="5">
        <v>15.868344608357107</v>
      </c>
      <c r="K48" s="5">
        <v>15.614451094623393</v>
      </c>
      <c r="L48" s="143">
        <f>'[1]Ростов-на-Дону'!L49*1.05</f>
        <v>4515.9919205784099</v>
      </c>
      <c r="M48" s="144">
        <f>'[1]Ростов-на-Дону'!M49*1.05</f>
        <v>4451.4777502844336</v>
      </c>
      <c r="N48" s="144">
        <f>'[1]Ростов-на-Дону'!N49*1.05</f>
        <v>4386.9635799904563</v>
      </c>
      <c r="O48" s="144">
        <f>'[1]Ростов-на-Дону'!O49*1.05</f>
        <v>4361.7444043300839</v>
      </c>
      <c r="P48" s="144">
        <f>'[1]Ростов-на-Дону'!P49*1.05</f>
        <v>4345.9091079851978</v>
      </c>
      <c r="Q48" s="144">
        <f>'[1]Ростов-на-Дону'!Q49*1.05</f>
        <v>4249.1378525442306</v>
      </c>
      <c r="R48" s="144">
        <f>'[1]Ростов-на-Дону'!R49*1.05</f>
        <v>4389.5441468022145</v>
      </c>
      <c r="S48" s="144">
        <f>'[1]Ростов-на-Дону'!S49*1.05</f>
        <v>4313.7247479029029</v>
      </c>
      <c r="T48" s="145">
        <f>'[1]Ростов-на-Дону'!T49*1.05</f>
        <v>4244.7051519364559</v>
      </c>
      <c r="U48" s="129"/>
      <c r="V48" s="50"/>
      <c r="W48" s="50"/>
      <c r="X48" s="50"/>
      <c r="Y48" s="50"/>
      <c r="Z48" s="50"/>
      <c r="AA48" s="50"/>
      <c r="AB48" s="50"/>
      <c r="AC48" s="50"/>
      <c r="AD48" s="50"/>
    </row>
    <row r="49" spans="1:30" ht="12.75" x14ac:dyDescent="0.2">
      <c r="A49" s="80" t="s">
        <v>28</v>
      </c>
      <c r="B49" s="151">
        <v>2000</v>
      </c>
      <c r="C49" s="72">
        <v>14.239199014884987</v>
      </c>
      <c r="D49" s="72">
        <v>14.001879031303568</v>
      </c>
      <c r="E49" s="72">
        <v>13.764559047722154</v>
      </c>
      <c r="F49" s="72">
        <v>13.527239064140739</v>
      </c>
      <c r="G49" s="72">
        <v>13.527239064140739</v>
      </c>
      <c r="H49" s="72">
        <v>13.378374710803305</v>
      </c>
      <c r="I49" s="72">
        <v>13.244590963695272</v>
      </c>
      <c r="J49" s="72">
        <v>13.127067087389594</v>
      </c>
      <c r="K49" s="72">
        <v>13.135966793889523</v>
      </c>
      <c r="L49" s="133">
        <f>'[1]Ростов-на-Дону'!L50*1.05</f>
        <v>3870.8502176386369</v>
      </c>
      <c r="M49" s="134">
        <f>'[1]Ростов-на-Дону'!M50*1.05</f>
        <v>3806.3360473446592</v>
      </c>
      <c r="N49" s="134">
        <f>'[1]Ростов-на-Дону'!N50*1.05</f>
        <v>3741.8218770506833</v>
      </c>
      <c r="O49" s="134">
        <f>'[1]Ростов-на-Дону'!O50*1.05</f>
        <v>3677.3077067567056</v>
      </c>
      <c r="P49" s="134">
        <f>'[1]Ростов-на-Дону'!P50*1.05</f>
        <v>3677.3077067567056</v>
      </c>
      <c r="Q49" s="134">
        <f>'[1]Ростов-на-Дону'!Q50*1.05</f>
        <v>3636.8397272086654</v>
      </c>
      <c r="R49" s="134">
        <f>'[1]Ростов-на-Дону'!R50*1.05</f>
        <v>3600.4713299365785</v>
      </c>
      <c r="S49" s="134">
        <f>'[1]Ростов-на-Дону'!S50*1.05</f>
        <v>3568.5230917175595</v>
      </c>
      <c r="T49" s="135">
        <f>'[1]Ростов-на-Дону'!T50*1.05</f>
        <v>3570.9424294068608</v>
      </c>
      <c r="U49" s="129"/>
      <c r="V49" s="50"/>
      <c r="W49" s="50"/>
      <c r="X49" s="50"/>
      <c r="Y49" s="50"/>
      <c r="Z49" s="50"/>
      <c r="AA49" s="50"/>
      <c r="AB49" s="50"/>
      <c r="AC49" s="50"/>
      <c r="AD49" s="50"/>
    </row>
    <row r="50" spans="1:30" ht="12.75" x14ac:dyDescent="0.2">
      <c r="A50" s="81" t="s">
        <v>29</v>
      </c>
      <c r="B50" s="152">
        <v>2000</v>
      </c>
      <c r="C50" s="5">
        <v>13.052599096977906</v>
      </c>
      <c r="D50" s="5">
        <v>12.815279113396489</v>
      </c>
      <c r="E50" s="5">
        <v>12.577959129815069</v>
      </c>
      <c r="F50" s="5">
        <v>12.340639146233654</v>
      </c>
      <c r="G50" s="5">
        <v>12.543439859475958</v>
      </c>
      <c r="H50" s="5">
        <v>12.405362778119496</v>
      </c>
      <c r="I50" s="5">
        <v>12.815279113396489</v>
      </c>
      <c r="J50" s="5">
        <v>12.908772399655586</v>
      </c>
      <c r="K50" s="5">
        <v>12.392421503669359</v>
      </c>
      <c r="L50" s="143">
        <f>'[1]Ростов-на-Дону'!L51*1.05</f>
        <v>3548.2793661687506</v>
      </c>
      <c r="M50" s="144">
        <f>'[1]Ростов-на-Дону'!M51*1.05</f>
        <v>3483.7651958747738</v>
      </c>
      <c r="N50" s="144">
        <f>'[1]Ростов-на-Дону'!N51*1.05</f>
        <v>3419.2510255807956</v>
      </c>
      <c r="O50" s="144">
        <f>'[1]Ростов-на-Дону'!O51*1.05</f>
        <v>3354.7368552868188</v>
      </c>
      <c r="P50" s="144">
        <f>'[1]Ростов-на-Дону'!P51*1.05</f>
        <v>3409.8671462653087</v>
      </c>
      <c r="Q50" s="144">
        <f>'[1]Ростов-на-Дону'!Q51*1.05</f>
        <v>3372.3316290033581</v>
      </c>
      <c r="R50" s="144">
        <f>'[1]Ростов-на-Дону'!R51*1.05</f>
        <v>3483.7651958747738</v>
      </c>
      <c r="S50" s="144">
        <f>'[1]Ростов-на-Дону'!S51*1.05</f>
        <v>3509.1808465083141</v>
      </c>
      <c r="T50" s="145">
        <f>'[1]Ростов-на-Дону'!T51*1.05</f>
        <v>3368.8136126479808</v>
      </c>
      <c r="U50" s="129"/>
      <c r="V50" s="50"/>
      <c r="W50" s="50"/>
      <c r="X50" s="50"/>
      <c r="Y50" s="50"/>
      <c r="Z50" s="50"/>
      <c r="AA50" s="50"/>
      <c r="AB50" s="50"/>
      <c r="AC50" s="50"/>
      <c r="AD50" s="50"/>
    </row>
    <row r="51" spans="1:30" ht="13.5" thickBot="1" x14ac:dyDescent="0.25">
      <c r="A51" s="116" t="s">
        <v>30</v>
      </c>
      <c r="B51" s="153">
        <v>6000</v>
      </c>
      <c r="C51" s="105">
        <v>17.798998768606236</v>
      </c>
      <c r="D51" s="105">
        <v>16.698697026546942</v>
      </c>
      <c r="E51" s="105">
        <v>17.324358801443402</v>
      </c>
      <c r="F51" s="105">
        <v>17.087038817861984</v>
      </c>
      <c r="G51" s="105">
        <v>17.216486081633665</v>
      </c>
      <c r="H51" s="105">
        <v>16.871293378242516</v>
      </c>
      <c r="I51" s="105">
        <v>17.428779594219225</v>
      </c>
      <c r="J51" s="105">
        <v>17.555930463531588</v>
      </c>
      <c r="K51" s="105">
        <v>16.853693244990332</v>
      </c>
      <c r="L51" s="136">
        <f>'[1]Ростов-на-Дону'!L52*1.05</f>
        <v>4838.5627720482971</v>
      </c>
      <c r="M51" s="137">
        <f>'[1]Ростов-на-Дону'!M52*1.05</f>
        <v>4539.4516188671305</v>
      </c>
      <c r="N51" s="137">
        <f>'[1]Ростов-на-Дону'!N52*1.05</f>
        <v>4709.5344314603417</v>
      </c>
      <c r="O51" s="137">
        <f>'[1]Ростов-на-Дону'!O52*1.05</f>
        <v>4645.0202611663644</v>
      </c>
      <c r="P51" s="137">
        <f>'[1]Ростов-на-Дону'!P52*1.05</f>
        <v>4680.209808599443</v>
      </c>
      <c r="Q51" s="137">
        <f>'[1]Ростов-на-Дону'!Q52*1.05</f>
        <v>4586.3710154445671</v>
      </c>
      <c r="R51" s="137">
        <f>'[1]Ростов-на-Дону'!R52*1.05</f>
        <v>4737.9206663896921</v>
      </c>
      <c r="S51" s="137">
        <f>'[1]Ростов-на-Дону'!S52*1.05</f>
        <v>4772.4859512513058</v>
      </c>
      <c r="T51" s="138">
        <f>'[1]Ростов-на-Дону'!T52*1.05</f>
        <v>4581.5865132012541</v>
      </c>
      <c r="U51" s="129"/>
      <c r="V51" s="50"/>
      <c r="W51" s="50"/>
      <c r="X51" s="50"/>
      <c r="Y51" s="50"/>
      <c r="Z51" s="50"/>
      <c r="AA51" s="50"/>
      <c r="AB51" s="50"/>
      <c r="AC51" s="50"/>
      <c r="AD51" s="50"/>
    </row>
    <row r="52" spans="1:30" x14ac:dyDescent="0.2">
      <c r="A52" s="49" t="str">
        <f>Москва!A52</f>
        <v>Цены действительны с 01.01.2026 г.</v>
      </c>
      <c r="B52" s="7"/>
      <c r="C52" s="7"/>
      <c r="D52" s="7"/>
      <c r="E52" s="7"/>
      <c r="F52" s="7"/>
      <c r="G52" s="7"/>
      <c r="H52" s="7"/>
      <c r="I52" s="7"/>
      <c r="J52" s="7"/>
      <c r="K52" s="10"/>
      <c r="M52" s="7"/>
      <c r="N52" s="7"/>
      <c r="O52" s="7"/>
      <c r="P52" s="7"/>
      <c r="Q52" s="7"/>
      <c r="R52" s="7"/>
      <c r="S52" s="7"/>
      <c r="T52" s="10"/>
      <c r="U52" s="129"/>
    </row>
    <row r="53" spans="1:30" ht="8.65" customHeight="1" x14ac:dyDescent="0.2">
      <c r="A53" s="48"/>
      <c r="B53" s="7"/>
      <c r="C53" s="7"/>
      <c r="D53" s="7"/>
      <c r="E53" s="7"/>
      <c r="F53" s="7"/>
      <c r="G53" s="7"/>
      <c r="H53" s="7"/>
      <c r="I53" s="7"/>
      <c r="J53" s="7"/>
      <c r="K53" s="10"/>
      <c r="M53" s="7"/>
      <c r="N53" s="7"/>
      <c r="O53" s="7"/>
      <c r="P53" s="7"/>
      <c r="Q53" s="7"/>
      <c r="R53" s="7"/>
      <c r="S53" s="7"/>
      <c r="T53" s="10"/>
    </row>
    <row r="54" spans="1:30" x14ac:dyDescent="0.2">
      <c r="A54" s="211" t="s">
        <v>56</v>
      </c>
      <c r="B54" s="211"/>
      <c r="C54" s="211"/>
      <c r="D54" s="7"/>
      <c r="E54" s="7"/>
      <c r="F54" s="7"/>
      <c r="G54" s="7"/>
      <c r="H54" s="7"/>
      <c r="I54" s="7"/>
      <c r="J54" s="7"/>
      <c r="K54" s="10"/>
      <c r="M54" s="7"/>
      <c r="N54" s="7"/>
      <c r="O54" s="7"/>
      <c r="P54" s="7"/>
      <c r="R54" s="7"/>
      <c r="S54" s="7"/>
      <c r="T54" s="10"/>
    </row>
    <row r="55" spans="1:30" x14ac:dyDescent="0.2">
      <c r="A55" s="21" t="s">
        <v>173</v>
      </c>
      <c r="B55" s="7"/>
      <c r="C55" s="7"/>
      <c r="D55" s="7"/>
      <c r="E55" s="7"/>
      <c r="F55" s="7"/>
      <c r="G55" s="7"/>
      <c r="H55" s="7"/>
      <c r="I55" s="7"/>
      <c r="J55" s="7"/>
      <c r="K55" s="10"/>
      <c r="M55" s="7"/>
      <c r="N55" s="7"/>
      <c r="O55" s="7"/>
      <c r="P55" s="7"/>
      <c r="R55" s="7"/>
      <c r="S55" s="7"/>
      <c r="T55" s="10"/>
    </row>
    <row r="56" spans="1:30" x14ac:dyDescent="0.2">
      <c r="A56" s="21" t="s">
        <v>200</v>
      </c>
      <c r="B56" s="7"/>
      <c r="C56" s="7"/>
      <c r="D56" s="7"/>
      <c r="E56" s="7"/>
      <c r="F56" s="7"/>
      <c r="G56" s="7"/>
      <c r="H56" s="7"/>
      <c r="I56" s="7"/>
      <c r="J56" s="7"/>
      <c r="K56" s="10"/>
      <c r="M56" s="7"/>
      <c r="N56" s="7"/>
      <c r="O56" s="7"/>
      <c r="P56" s="7"/>
      <c r="R56" s="7"/>
      <c r="S56" s="7"/>
      <c r="T56" s="10"/>
    </row>
    <row r="57" spans="1:30" x14ac:dyDescent="0.2">
      <c r="A57" s="22" t="s">
        <v>199</v>
      </c>
      <c r="B57" s="7"/>
      <c r="C57" s="7"/>
      <c r="D57" s="7"/>
      <c r="E57" s="7"/>
      <c r="F57" s="7"/>
      <c r="G57" s="7"/>
      <c r="H57" s="7"/>
      <c r="I57" s="7"/>
      <c r="J57" s="7"/>
      <c r="K57" s="10"/>
      <c r="M57" s="7"/>
      <c r="N57" s="7"/>
      <c r="O57" s="7"/>
      <c r="P57" s="7"/>
      <c r="R57" s="7"/>
      <c r="S57" s="7"/>
      <c r="T57" s="10"/>
    </row>
    <row r="58" spans="1:30" x14ac:dyDescent="0.2">
      <c r="A58" s="21" t="s">
        <v>201</v>
      </c>
      <c r="B58" s="7"/>
      <c r="C58" s="7"/>
      <c r="D58" s="7"/>
      <c r="E58" s="7"/>
      <c r="F58" s="7"/>
      <c r="G58" s="7"/>
      <c r="H58" s="7"/>
      <c r="I58" s="7"/>
      <c r="J58" s="7"/>
      <c r="K58" s="10"/>
      <c r="M58" s="7"/>
      <c r="O58" s="7"/>
      <c r="P58" s="7"/>
      <c r="R58" s="7"/>
      <c r="S58" s="7"/>
      <c r="T58" s="10"/>
    </row>
    <row r="59" spans="1:30" x14ac:dyDescent="0.2">
      <c r="A59" s="212" t="s">
        <v>57</v>
      </c>
      <c r="B59" s="212"/>
      <c r="C59" s="7"/>
      <c r="D59" s="7"/>
      <c r="E59" s="7"/>
      <c r="F59" s="7"/>
      <c r="G59" s="7"/>
      <c r="H59" s="7"/>
      <c r="I59" s="7"/>
      <c r="J59" s="7"/>
      <c r="K59" s="10"/>
      <c r="M59" s="7"/>
      <c r="N59" s="7"/>
      <c r="O59" s="7"/>
      <c r="P59" s="7"/>
      <c r="R59" s="7"/>
      <c r="S59" s="7"/>
      <c r="T59" s="10"/>
    </row>
    <row r="60" spans="1:30" x14ac:dyDescent="0.2">
      <c r="A60" s="21" t="s">
        <v>166</v>
      </c>
      <c r="B60" s="7"/>
      <c r="C60" s="7"/>
      <c r="D60" s="7"/>
      <c r="E60" s="7"/>
      <c r="F60" s="7"/>
      <c r="G60" s="7"/>
      <c r="H60" s="7"/>
      <c r="I60" s="7"/>
      <c r="J60" s="7"/>
      <c r="K60" s="10"/>
      <c r="M60" s="7"/>
      <c r="N60" s="7"/>
      <c r="O60" s="7"/>
      <c r="P60" s="7"/>
      <c r="R60" s="7"/>
      <c r="S60" s="7"/>
      <c r="T60" s="10"/>
    </row>
    <row r="61" spans="1:30" x14ac:dyDescent="0.2">
      <c r="A61" s="21" t="s">
        <v>61</v>
      </c>
      <c r="B61" s="7"/>
      <c r="C61" s="7"/>
      <c r="D61" s="7"/>
      <c r="E61" s="7"/>
      <c r="F61" s="7"/>
      <c r="G61" s="7"/>
      <c r="H61" s="7"/>
      <c r="I61" s="7"/>
      <c r="J61" s="7"/>
      <c r="K61" s="10"/>
      <c r="L61" s="7"/>
      <c r="M61" s="7"/>
      <c r="N61" s="7"/>
      <c r="O61" s="7"/>
      <c r="P61" s="7"/>
      <c r="R61" s="7"/>
      <c r="S61" s="7"/>
      <c r="T61" s="10"/>
    </row>
    <row r="62" spans="1:30" x14ac:dyDescent="0.2">
      <c r="A62" s="21" t="s">
        <v>165</v>
      </c>
      <c r="B62" s="7"/>
      <c r="C62" s="7"/>
      <c r="D62" s="7"/>
      <c r="E62" s="7"/>
      <c r="F62" s="7"/>
      <c r="G62" s="7"/>
      <c r="H62" s="7"/>
      <c r="I62" s="7"/>
      <c r="J62" s="7"/>
      <c r="K62" s="10"/>
      <c r="L62" s="7"/>
      <c r="M62" s="7"/>
      <c r="N62" s="7"/>
      <c r="O62" s="7"/>
      <c r="P62" s="7"/>
      <c r="Q62" s="7"/>
      <c r="R62" s="7"/>
      <c r="S62" s="7"/>
      <c r="T62" s="10"/>
    </row>
    <row r="63" spans="1:30" x14ac:dyDescent="0.2">
      <c r="A63" s="27" t="s">
        <v>171</v>
      </c>
      <c r="B63" s="7"/>
      <c r="C63" s="7"/>
      <c r="D63" s="7"/>
      <c r="E63" s="7"/>
      <c r="F63" s="7"/>
      <c r="G63" s="7"/>
      <c r="H63" s="7"/>
      <c r="I63" s="7"/>
      <c r="J63" s="7"/>
      <c r="K63" s="10"/>
      <c r="L63" s="7"/>
      <c r="M63" s="7"/>
      <c r="N63" s="7"/>
      <c r="O63" s="7"/>
      <c r="P63" s="7"/>
      <c r="Q63" s="7"/>
      <c r="R63" s="7"/>
      <c r="S63" s="7"/>
      <c r="T63" s="10"/>
    </row>
    <row r="64" spans="1:30" x14ac:dyDescent="0.2">
      <c r="A64" s="25" t="s">
        <v>163</v>
      </c>
      <c r="B64" s="7"/>
      <c r="C64" s="7"/>
      <c r="D64" s="7"/>
      <c r="E64" s="7"/>
      <c r="F64" s="7"/>
      <c r="G64" s="7"/>
      <c r="H64" s="7"/>
      <c r="I64" s="7"/>
      <c r="J64" s="7"/>
      <c r="K64" s="10"/>
      <c r="L64" s="7"/>
      <c r="M64" s="7"/>
      <c r="N64" s="7"/>
      <c r="O64" s="7"/>
      <c r="P64" s="7"/>
      <c r="Q64" s="7"/>
      <c r="R64" s="7"/>
      <c r="S64" s="7"/>
      <c r="T64" s="10"/>
    </row>
    <row r="65" spans="1:30" x14ac:dyDescent="0.2">
      <c r="A65" s="26" t="s">
        <v>164</v>
      </c>
      <c r="B65" s="7"/>
      <c r="C65" s="7"/>
      <c r="D65" s="7"/>
      <c r="E65" s="7"/>
      <c r="F65" s="7"/>
      <c r="G65" s="7"/>
      <c r="H65" s="7"/>
      <c r="I65" s="7"/>
      <c r="J65" s="7"/>
      <c r="K65" s="10"/>
      <c r="L65" s="7"/>
      <c r="M65" s="7"/>
      <c r="N65" s="7"/>
      <c r="O65" s="7"/>
      <c r="P65" s="7"/>
      <c r="Q65" s="7"/>
      <c r="R65" s="7"/>
      <c r="S65" s="7"/>
      <c r="T65" s="10"/>
    </row>
    <row r="66" spans="1:30" ht="6" customHeight="1" thickBot="1" x14ac:dyDescent="0.25">
      <c r="B66" s="7"/>
      <c r="C66" s="7"/>
      <c r="D66" s="7"/>
      <c r="E66" s="7"/>
      <c r="F66" s="7"/>
      <c r="G66" s="7"/>
      <c r="H66" s="7"/>
      <c r="I66" s="7"/>
      <c r="J66" s="7"/>
      <c r="K66" s="10"/>
      <c r="L66" s="7"/>
      <c r="M66" s="7"/>
      <c r="N66" s="7"/>
      <c r="O66" s="7"/>
      <c r="P66" s="7"/>
      <c r="Q66" s="7"/>
      <c r="R66" s="7"/>
      <c r="S66" s="7"/>
      <c r="T66" s="10"/>
    </row>
    <row r="67" spans="1:30" ht="13.9" customHeight="1" thickBot="1" x14ac:dyDescent="0.25">
      <c r="A67" s="245" t="s">
        <v>100</v>
      </c>
      <c r="B67" s="246"/>
      <c r="C67" s="246"/>
      <c r="D67" s="246"/>
      <c r="E67" s="246"/>
      <c r="F67" s="246"/>
      <c r="G67" s="246"/>
      <c r="H67" s="246"/>
      <c r="I67" s="246"/>
      <c r="J67" s="246"/>
      <c r="K67" s="246"/>
      <c r="L67" s="246"/>
      <c r="M67" s="246"/>
      <c r="N67" s="246"/>
      <c r="O67" s="247"/>
      <c r="P67" s="20"/>
      <c r="Q67" s="7"/>
      <c r="R67" s="7"/>
      <c r="S67" s="10"/>
    </row>
    <row r="68" spans="1:30" ht="22.5" customHeight="1" x14ac:dyDescent="0.2">
      <c r="A68" s="179" t="s">
        <v>32</v>
      </c>
      <c r="B68" s="180"/>
      <c r="C68" s="64" t="s">
        <v>104</v>
      </c>
      <c r="D68" s="64" t="s">
        <v>121</v>
      </c>
      <c r="E68" s="64" t="s">
        <v>122</v>
      </c>
      <c r="F68" s="64" t="s">
        <v>123</v>
      </c>
      <c r="G68" s="64" t="s">
        <v>124</v>
      </c>
      <c r="H68" s="64" t="s">
        <v>125</v>
      </c>
      <c r="I68" s="64" t="s">
        <v>126</v>
      </c>
      <c r="J68" s="64" t="s">
        <v>127</v>
      </c>
      <c r="K68" s="64" t="s">
        <v>109</v>
      </c>
      <c r="L68" s="92" t="s">
        <v>110</v>
      </c>
      <c r="M68" s="64" t="s">
        <v>111</v>
      </c>
      <c r="N68" s="64" t="s">
        <v>128</v>
      </c>
      <c r="O68" s="52" t="s">
        <v>129</v>
      </c>
      <c r="S68" s="7"/>
      <c r="T68" s="10"/>
    </row>
    <row r="69" spans="1:30" ht="23.25" customHeight="1" x14ac:dyDescent="0.2">
      <c r="A69" s="186" t="s">
        <v>33</v>
      </c>
      <c r="B69" s="187"/>
      <c r="C69" s="68" t="s">
        <v>112</v>
      </c>
      <c r="D69" s="68" t="s">
        <v>130</v>
      </c>
      <c r="E69" s="68" t="s">
        <v>131</v>
      </c>
      <c r="F69" s="68" t="s">
        <v>132</v>
      </c>
      <c r="G69" s="68" t="s">
        <v>133</v>
      </c>
      <c r="H69" s="68" t="s">
        <v>134</v>
      </c>
      <c r="I69" s="68" t="s">
        <v>135</v>
      </c>
      <c r="J69" s="68" t="s">
        <v>117</v>
      </c>
      <c r="K69" s="70" t="s">
        <v>136</v>
      </c>
      <c r="L69" s="93" t="s">
        <v>137</v>
      </c>
      <c r="M69" s="68" t="s">
        <v>138</v>
      </c>
      <c r="N69" s="68" t="s">
        <v>139</v>
      </c>
      <c r="O69" s="69" t="s">
        <v>140</v>
      </c>
      <c r="Q69" s="7"/>
      <c r="R69" s="7"/>
      <c r="S69" s="7"/>
      <c r="T69" s="10"/>
    </row>
    <row r="70" spans="1:30" x14ac:dyDescent="0.2">
      <c r="A70" s="191" t="s">
        <v>34</v>
      </c>
      <c r="B70" s="192"/>
      <c r="C70" s="16">
        <v>900</v>
      </c>
      <c r="D70" s="16">
        <v>1100</v>
      </c>
      <c r="E70" s="16">
        <v>1320</v>
      </c>
      <c r="F70" s="16">
        <v>1540.0000000000002</v>
      </c>
      <c r="G70" s="16">
        <v>1650.0000000000002</v>
      </c>
      <c r="H70" s="16">
        <v>1980.0000000000002</v>
      </c>
      <c r="I70" s="16">
        <v>2200</v>
      </c>
      <c r="J70" s="16">
        <v>2640</v>
      </c>
      <c r="K70" s="16">
        <v>3850.0000000000005</v>
      </c>
      <c r="L70" s="91">
        <v>6600.0000000000009</v>
      </c>
      <c r="M70" s="55">
        <v>8800</v>
      </c>
      <c r="N70" s="55">
        <v>14300.000000000002</v>
      </c>
      <c r="O70" s="17">
        <v>16500</v>
      </c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</row>
    <row r="71" spans="1:30" x14ac:dyDescent="0.2">
      <c r="A71" s="191" t="s">
        <v>35</v>
      </c>
      <c r="B71" s="192"/>
      <c r="C71" s="86">
        <v>32</v>
      </c>
      <c r="D71" s="86">
        <v>32</v>
      </c>
      <c r="E71" s="86">
        <v>32</v>
      </c>
      <c r="F71" s="86">
        <v>32</v>
      </c>
      <c r="G71" s="86">
        <v>32</v>
      </c>
      <c r="H71" s="86">
        <v>35</v>
      </c>
      <c r="I71" s="86">
        <v>35</v>
      </c>
      <c r="J71" s="86">
        <v>35</v>
      </c>
      <c r="K71" s="86">
        <v>45</v>
      </c>
      <c r="L71" s="86">
        <v>45</v>
      </c>
      <c r="M71" s="86">
        <v>55</v>
      </c>
      <c r="N71" s="86">
        <v>60</v>
      </c>
      <c r="O71" s="88">
        <v>60</v>
      </c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</row>
    <row r="72" spans="1:30" x14ac:dyDescent="0.2">
      <c r="A72" s="215" t="s">
        <v>36</v>
      </c>
      <c r="B72" s="216"/>
      <c r="C72" s="16">
        <v>2</v>
      </c>
      <c r="D72" s="16">
        <v>3</v>
      </c>
      <c r="E72" s="16">
        <v>3</v>
      </c>
      <c r="F72" s="16">
        <v>3</v>
      </c>
      <c r="G72" s="16">
        <v>3</v>
      </c>
      <c r="H72" s="16">
        <v>3</v>
      </c>
      <c r="I72" s="16">
        <v>3</v>
      </c>
      <c r="J72" s="16">
        <v>3</v>
      </c>
      <c r="K72" s="91">
        <v>4</v>
      </c>
      <c r="L72" s="16">
        <v>4</v>
      </c>
      <c r="M72" s="16">
        <v>5</v>
      </c>
      <c r="N72" s="16">
        <v>6</v>
      </c>
      <c r="O72" s="65">
        <v>6</v>
      </c>
      <c r="Q72" s="7"/>
      <c r="R72" s="7"/>
      <c r="S72" s="7"/>
      <c r="T72" s="10"/>
    </row>
    <row r="73" spans="1:30" x14ac:dyDescent="0.2">
      <c r="A73" s="215" t="s">
        <v>37</v>
      </c>
      <c r="B73" s="216"/>
      <c r="C73" s="16">
        <v>1.5</v>
      </c>
      <c r="D73" s="16">
        <v>1.5</v>
      </c>
      <c r="E73" s="16">
        <v>1.5</v>
      </c>
      <c r="F73" s="16">
        <v>1.5</v>
      </c>
      <c r="G73" s="16">
        <v>1.8</v>
      </c>
      <c r="H73" s="16">
        <v>1.8</v>
      </c>
      <c r="I73" s="16">
        <v>1.8</v>
      </c>
      <c r="J73" s="16">
        <v>1.8</v>
      </c>
      <c r="K73" s="91">
        <v>1.95</v>
      </c>
      <c r="L73" s="16">
        <v>1.95</v>
      </c>
      <c r="M73" s="16">
        <v>2</v>
      </c>
      <c r="N73" s="16">
        <v>2.1</v>
      </c>
      <c r="O73" s="65">
        <v>2.1</v>
      </c>
      <c r="P73" s="21"/>
      <c r="Q73" s="7"/>
      <c r="R73" s="7"/>
      <c r="S73" s="7"/>
      <c r="T73" s="10"/>
    </row>
    <row r="74" spans="1:30" x14ac:dyDescent="0.2">
      <c r="A74" s="215" t="s">
        <v>92</v>
      </c>
      <c r="B74" s="216"/>
      <c r="C74" s="16">
        <v>1.5</v>
      </c>
      <c r="D74" s="16">
        <v>1.5</v>
      </c>
      <c r="E74" s="16">
        <v>1.5</v>
      </c>
      <c r="F74" s="16">
        <v>1.5</v>
      </c>
      <c r="G74" s="16">
        <v>1.7</v>
      </c>
      <c r="H74" s="16">
        <v>1.7</v>
      </c>
      <c r="I74" s="16">
        <v>1.7</v>
      </c>
      <c r="J74" s="16">
        <v>1.7</v>
      </c>
      <c r="K74" s="91">
        <v>1.7</v>
      </c>
      <c r="L74" s="16">
        <v>1.9</v>
      </c>
      <c r="M74" s="16">
        <v>2.1</v>
      </c>
      <c r="N74" s="16">
        <v>2.2000000000000002</v>
      </c>
      <c r="O74" s="65">
        <v>2.2000000000000002</v>
      </c>
      <c r="R74" s="7"/>
      <c r="S74" s="7"/>
      <c r="T74" s="10"/>
    </row>
    <row r="75" spans="1:30" x14ac:dyDescent="0.2">
      <c r="A75" s="215" t="s">
        <v>38</v>
      </c>
      <c r="B75" s="216"/>
      <c r="C75" s="16">
        <v>1</v>
      </c>
      <c r="D75" s="16">
        <v>1</v>
      </c>
      <c r="E75" s="16">
        <v>2</v>
      </c>
      <c r="F75" s="16">
        <v>2</v>
      </c>
      <c r="G75" s="16">
        <v>3</v>
      </c>
      <c r="H75" s="16">
        <v>3</v>
      </c>
      <c r="I75" s="16">
        <v>4</v>
      </c>
      <c r="J75" s="16">
        <v>4</v>
      </c>
      <c r="K75" s="91">
        <v>6</v>
      </c>
      <c r="L75" s="16">
        <v>6</v>
      </c>
      <c r="M75" s="16">
        <v>6</v>
      </c>
      <c r="N75" s="16">
        <v>10</v>
      </c>
      <c r="O75" s="65">
        <v>12</v>
      </c>
      <c r="R75" s="7"/>
      <c r="S75" s="7"/>
      <c r="T75" s="10"/>
    </row>
    <row r="76" spans="1:30" x14ac:dyDescent="0.2">
      <c r="A76" s="186" t="s">
        <v>39</v>
      </c>
      <c r="B76" s="187"/>
      <c r="C76" s="11">
        <v>1100</v>
      </c>
      <c r="D76" s="11">
        <v>1100</v>
      </c>
      <c r="E76" s="11">
        <v>1100</v>
      </c>
      <c r="F76" s="11">
        <v>1100</v>
      </c>
      <c r="G76" s="11">
        <v>1100</v>
      </c>
      <c r="H76" s="11">
        <v>1100</v>
      </c>
      <c r="I76" s="11">
        <v>1100</v>
      </c>
      <c r="J76" s="11">
        <v>1100</v>
      </c>
      <c r="K76" s="11">
        <v>2200</v>
      </c>
      <c r="L76" s="96">
        <v>2200</v>
      </c>
      <c r="M76" s="11">
        <v>2200</v>
      </c>
      <c r="N76" s="11">
        <v>3300.0000000000005</v>
      </c>
      <c r="O76" s="12">
        <v>3300.0000000000005</v>
      </c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</row>
    <row r="77" spans="1:30" ht="12.75" thickBot="1" x14ac:dyDescent="0.25">
      <c r="A77" s="184" t="s">
        <v>40</v>
      </c>
      <c r="B77" s="185"/>
      <c r="C77" s="18">
        <v>0.5</v>
      </c>
      <c r="D77" s="18">
        <v>0.5</v>
      </c>
      <c r="E77" s="18">
        <v>0.5</v>
      </c>
      <c r="F77" s="18">
        <v>1</v>
      </c>
      <c r="G77" s="18">
        <v>1</v>
      </c>
      <c r="H77" s="18">
        <v>1</v>
      </c>
      <c r="I77" s="18">
        <v>1</v>
      </c>
      <c r="J77" s="18">
        <v>1</v>
      </c>
      <c r="K77" s="18">
        <v>1</v>
      </c>
      <c r="L77" s="97">
        <v>1</v>
      </c>
      <c r="M77" s="18">
        <v>1.5</v>
      </c>
      <c r="N77" s="18">
        <v>2</v>
      </c>
      <c r="O77" s="19">
        <v>2</v>
      </c>
      <c r="R77" s="7"/>
      <c r="S77" s="7"/>
      <c r="T77" s="10"/>
    </row>
    <row r="78" spans="1:30" ht="7.9" customHeight="1" x14ac:dyDescent="0.2">
      <c r="A78" s="6"/>
      <c r="B78" s="7"/>
      <c r="C78" s="7"/>
      <c r="D78" s="7"/>
      <c r="E78" s="7"/>
      <c r="F78" s="7"/>
      <c r="G78" s="7"/>
      <c r="H78" s="7"/>
      <c r="I78" s="7"/>
      <c r="J78" s="7"/>
      <c r="K78" s="10"/>
      <c r="L78" s="7"/>
      <c r="M78" s="7"/>
      <c r="N78" s="7"/>
      <c r="O78" s="7"/>
      <c r="P78" s="7"/>
      <c r="S78" s="7"/>
      <c r="T78" s="10"/>
    </row>
    <row r="79" spans="1:30" x14ac:dyDescent="0.2">
      <c r="A79" s="13" t="s">
        <v>41</v>
      </c>
      <c r="B79" s="7"/>
      <c r="C79" s="7"/>
      <c r="D79" s="7"/>
      <c r="E79" s="7"/>
      <c r="F79" s="7"/>
      <c r="G79" s="7"/>
      <c r="H79" s="7"/>
      <c r="I79" s="7"/>
      <c r="J79" s="7"/>
      <c r="K79" s="10"/>
      <c r="L79" s="7"/>
      <c r="M79" s="7"/>
      <c r="N79" s="7"/>
      <c r="O79" s="7"/>
      <c r="P79" s="7"/>
      <c r="S79" s="7"/>
      <c r="T79" s="10"/>
    </row>
    <row r="80" spans="1:30" x14ac:dyDescent="0.2">
      <c r="A80" s="14" t="s">
        <v>42</v>
      </c>
      <c r="B80" s="7"/>
      <c r="C80" s="7"/>
      <c r="D80" s="7"/>
      <c r="E80" s="7"/>
      <c r="F80" s="7"/>
      <c r="G80" s="7"/>
      <c r="H80" s="7"/>
      <c r="I80" s="7"/>
      <c r="J80" s="7"/>
      <c r="K80" s="10"/>
      <c r="L80" s="7"/>
      <c r="M80" s="7"/>
      <c r="N80" s="7"/>
      <c r="O80" s="7"/>
      <c r="P80" s="7"/>
      <c r="S80" s="7"/>
      <c r="T80" s="10"/>
    </row>
    <row r="81" spans="1:20" x14ac:dyDescent="0.2">
      <c r="A81" s="13" t="s">
        <v>43</v>
      </c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S81" s="10"/>
      <c r="T81" s="10"/>
    </row>
    <row r="82" spans="1:20" x14ac:dyDescent="0.2">
      <c r="A82" s="13" t="s">
        <v>44</v>
      </c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</row>
    <row r="83" spans="1:20" x14ac:dyDescent="0.2">
      <c r="A83" s="13" t="s">
        <v>45</v>
      </c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1:20" x14ac:dyDescent="0.2">
      <c r="A84" s="13" t="s">
        <v>46</v>
      </c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1:20" x14ac:dyDescent="0.2">
      <c r="A85" s="13" t="s">
        <v>47</v>
      </c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x14ac:dyDescent="0.2">
      <c r="A86" s="13" t="s">
        <v>48</v>
      </c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" x14ac:dyDescent="0.2">
      <c r="A87" s="13" t="s">
        <v>49</v>
      </c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" x14ac:dyDescent="0.2">
      <c r="A88" s="13" t="s">
        <v>50</v>
      </c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" x14ac:dyDescent="0.2">
      <c r="A89" s="13" t="s">
        <v>51</v>
      </c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" x14ac:dyDescent="0.2">
      <c r="A90" s="13" t="s">
        <v>52</v>
      </c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" x14ac:dyDescent="0.2">
      <c r="A91" s="13" t="s">
        <v>53</v>
      </c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 x14ac:dyDescent="0.2">
      <c r="A92" s="13" t="s">
        <v>54</v>
      </c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x14ac:dyDescent="0.2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1:20" ht="12.75" x14ac:dyDescent="0.2">
      <c r="A94" s="182" t="s">
        <v>82</v>
      </c>
      <c r="B94" s="182"/>
      <c r="C94" s="182"/>
      <c r="D94" s="182"/>
      <c r="E94" s="182"/>
      <c r="F94" s="182"/>
      <c r="G94" s="182"/>
      <c r="H94" s="182"/>
      <c r="I94" s="182"/>
      <c r="J94" s="182"/>
      <c r="K94" s="182"/>
      <c r="L94" s="182"/>
      <c r="M94" s="182"/>
      <c r="N94" s="182"/>
      <c r="O94" s="182"/>
      <c r="P94" s="182"/>
      <c r="Q94" s="10"/>
      <c r="R94" s="10"/>
      <c r="S94" s="10"/>
      <c r="T94" s="10"/>
    </row>
    <row r="95" spans="1:20" x14ac:dyDescent="0.2">
      <c r="A95" s="94" t="s">
        <v>62</v>
      </c>
      <c r="I95" s="183" t="s">
        <v>70</v>
      </c>
      <c r="J95" s="183"/>
      <c r="K95" s="183"/>
      <c r="M95" s="10"/>
      <c r="N95" s="10"/>
      <c r="O95" s="10"/>
      <c r="P95" s="10"/>
      <c r="Q95" s="10"/>
      <c r="R95" s="10"/>
      <c r="S95" s="10"/>
      <c r="T95" s="10"/>
    </row>
    <row r="96" spans="1:20" ht="13.15" customHeight="1" x14ac:dyDescent="0.2">
      <c r="A96" s="188" t="s">
        <v>198</v>
      </c>
      <c r="B96" s="188"/>
      <c r="C96" s="188"/>
      <c r="D96" s="188"/>
      <c r="E96" s="188"/>
      <c r="F96" s="188"/>
      <c r="G96" s="188"/>
      <c r="H96" s="39"/>
      <c r="I96" s="40" t="s">
        <v>71</v>
      </c>
      <c r="M96" s="38"/>
      <c r="N96" s="38"/>
      <c r="O96" s="38"/>
      <c r="P96" s="38"/>
      <c r="Q96" s="38"/>
      <c r="R96" s="38"/>
      <c r="S96" s="38"/>
      <c r="T96" s="10"/>
    </row>
    <row r="97" spans="1:20" ht="13.15" customHeight="1" x14ac:dyDescent="0.2">
      <c r="A97" s="99" t="s">
        <v>170</v>
      </c>
      <c r="B97" s="169"/>
      <c r="C97" s="169"/>
      <c r="D97" s="169"/>
      <c r="E97" s="169"/>
      <c r="F97" s="169"/>
      <c r="G97" s="169"/>
      <c r="H97" s="41"/>
      <c r="I97" s="42" t="s">
        <v>72</v>
      </c>
      <c r="M97" s="10"/>
      <c r="N97" s="10"/>
      <c r="O97" s="10"/>
      <c r="P97" s="10"/>
      <c r="Q97" s="10"/>
      <c r="R97" s="10"/>
      <c r="S97" s="10"/>
      <c r="T97" s="10"/>
    </row>
    <row r="98" spans="1:20" x14ac:dyDescent="0.2">
      <c r="T98" s="10"/>
    </row>
    <row r="99" spans="1:20" x14ac:dyDescent="0.2">
      <c r="I99" s="167" t="s">
        <v>73</v>
      </c>
      <c r="J99" s="167"/>
      <c r="K99" s="167"/>
      <c r="M99" s="10"/>
      <c r="N99" s="10"/>
      <c r="O99" s="10"/>
      <c r="P99" s="10"/>
      <c r="Q99" s="10"/>
      <c r="R99" s="10"/>
      <c r="S99" s="10"/>
      <c r="T99" s="10"/>
    </row>
    <row r="100" spans="1:20" ht="13.15" customHeight="1" x14ac:dyDescent="0.2">
      <c r="A100" s="95" t="s">
        <v>63</v>
      </c>
      <c r="B100" s="2"/>
      <c r="C100" s="2"/>
      <c r="D100" s="2"/>
      <c r="E100" s="2"/>
      <c r="F100" s="2"/>
      <c r="G100" s="2"/>
      <c r="H100" s="2"/>
      <c r="I100" s="40" t="s">
        <v>74</v>
      </c>
      <c r="M100" s="34"/>
      <c r="N100" s="34"/>
      <c r="O100" s="34"/>
      <c r="P100" s="34"/>
      <c r="Q100" s="34"/>
      <c r="R100" s="34"/>
      <c r="S100" s="34"/>
      <c r="T100" s="10"/>
    </row>
    <row r="101" spans="1:20" ht="13.15" customHeight="1" x14ac:dyDescent="0.2">
      <c r="A101" s="189" t="s">
        <v>204</v>
      </c>
      <c r="B101" s="189"/>
      <c r="C101" s="189"/>
      <c r="D101" s="189"/>
      <c r="E101" s="189"/>
      <c r="F101" s="189"/>
      <c r="G101" s="189"/>
      <c r="H101" s="2"/>
      <c r="I101" s="42" t="s">
        <v>75</v>
      </c>
      <c r="M101" s="10"/>
      <c r="N101" s="10"/>
      <c r="O101" s="10"/>
      <c r="P101" s="10"/>
      <c r="Q101" s="10"/>
      <c r="R101" s="10"/>
      <c r="S101" s="10"/>
      <c r="T101" s="10"/>
    </row>
    <row r="102" spans="1:20" ht="12" customHeight="1" x14ac:dyDescent="0.2">
      <c r="A102" s="189" t="s">
        <v>81</v>
      </c>
      <c r="B102" s="189"/>
      <c r="C102" s="189"/>
      <c r="D102" s="189"/>
      <c r="E102" s="189"/>
      <c r="F102" s="189"/>
      <c r="G102" s="189"/>
      <c r="J102" s="44"/>
      <c r="K102" s="44"/>
      <c r="M102" s="10"/>
      <c r="N102" s="10"/>
      <c r="O102" s="10"/>
      <c r="P102" s="10"/>
      <c r="Q102" s="10"/>
      <c r="R102" s="10"/>
      <c r="S102" s="10"/>
      <c r="T102" s="10"/>
    </row>
    <row r="103" spans="1:20" ht="12.75" x14ac:dyDescent="0.2">
      <c r="A103" s="98" t="s">
        <v>169</v>
      </c>
      <c r="I103" s="166" t="s">
        <v>76</v>
      </c>
      <c r="J103" s="166"/>
      <c r="K103" s="166"/>
      <c r="L103" s="40"/>
      <c r="M103" s="38"/>
      <c r="N103" s="38"/>
      <c r="O103" s="38"/>
      <c r="P103" s="34"/>
      <c r="Q103" s="34"/>
      <c r="R103" s="34"/>
      <c r="S103" s="34"/>
      <c r="T103" s="10"/>
    </row>
    <row r="104" spans="1:20" ht="12.75" x14ac:dyDescent="0.2">
      <c r="A104" s="42"/>
      <c r="I104" s="45" t="s">
        <v>197</v>
      </c>
      <c r="M104" s="34"/>
      <c r="N104" s="34"/>
      <c r="O104" s="34"/>
      <c r="P104" s="34"/>
      <c r="Q104" s="34"/>
      <c r="R104" s="34"/>
      <c r="S104" s="34"/>
      <c r="T104" s="10"/>
    </row>
    <row r="105" spans="1:20" x14ac:dyDescent="0.2">
      <c r="A105" s="94" t="s">
        <v>64</v>
      </c>
      <c r="B105" s="43"/>
      <c r="C105" s="43"/>
      <c r="D105" s="43"/>
      <c r="E105" s="43"/>
      <c r="F105" s="43"/>
      <c r="G105" s="43"/>
      <c r="H105" s="43"/>
      <c r="I105" s="42" t="s">
        <v>77</v>
      </c>
      <c r="M105" s="10"/>
      <c r="N105" s="10"/>
      <c r="O105" s="10"/>
      <c r="P105" s="10"/>
      <c r="Q105" s="10"/>
      <c r="R105" s="10"/>
      <c r="S105" s="10"/>
      <c r="T105" s="10"/>
    </row>
    <row r="106" spans="1:20" ht="22.5" customHeight="1" x14ac:dyDescent="0.2">
      <c r="A106" s="188" t="s">
        <v>168</v>
      </c>
      <c r="B106" s="188"/>
      <c r="C106" s="188"/>
      <c r="D106" s="188"/>
      <c r="E106" s="188"/>
      <c r="F106" s="188"/>
      <c r="G106" s="188"/>
      <c r="J106" s="44"/>
      <c r="K106" s="44"/>
      <c r="M106" s="10"/>
      <c r="N106" s="10"/>
      <c r="O106" s="10"/>
      <c r="P106" s="10"/>
      <c r="Q106" s="10"/>
      <c r="R106" s="10"/>
      <c r="S106" s="10"/>
      <c r="T106" s="10"/>
    </row>
    <row r="107" spans="1:20" ht="12.75" x14ac:dyDescent="0.2">
      <c r="A107" s="42" t="s">
        <v>65</v>
      </c>
      <c r="I107" s="166" t="s">
        <v>78</v>
      </c>
      <c r="J107" s="166"/>
      <c r="K107" s="166"/>
      <c r="M107" s="35"/>
      <c r="N107" s="35"/>
      <c r="O107" s="35"/>
      <c r="P107" s="35"/>
      <c r="Q107" s="35"/>
      <c r="R107" s="35"/>
      <c r="S107" s="35"/>
      <c r="T107" s="10"/>
    </row>
    <row r="108" spans="1:20" ht="12.75" x14ac:dyDescent="0.2">
      <c r="A108" s="42"/>
      <c r="I108" s="45" t="s">
        <v>79</v>
      </c>
      <c r="M108" s="35"/>
      <c r="N108" s="35"/>
      <c r="O108" s="35"/>
      <c r="P108" s="35"/>
      <c r="Q108" s="35"/>
      <c r="R108" s="35"/>
      <c r="S108" s="35"/>
      <c r="T108" s="10"/>
    </row>
    <row r="109" spans="1:20" x14ac:dyDescent="0.2">
      <c r="A109" s="94" t="s">
        <v>66</v>
      </c>
      <c r="B109" s="46"/>
      <c r="C109" s="46"/>
      <c r="D109" s="46"/>
      <c r="E109" s="46"/>
      <c r="F109" s="46"/>
      <c r="G109" s="46"/>
      <c r="H109" s="46"/>
      <c r="I109" s="47" t="s">
        <v>80</v>
      </c>
      <c r="M109" s="10"/>
      <c r="N109" s="10"/>
      <c r="O109" s="10"/>
      <c r="P109" s="10"/>
      <c r="Q109" s="10"/>
      <c r="R109" s="10"/>
      <c r="S109" s="10"/>
      <c r="T109" s="10"/>
    </row>
    <row r="110" spans="1:20" x14ac:dyDescent="0.2">
      <c r="A110" s="46" t="s">
        <v>194</v>
      </c>
      <c r="M110" s="10"/>
      <c r="N110" s="10"/>
      <c r="O110" s="10"/>
      <c r="P110" s="10"/>
      <c r="Q110" s="10"/>
      <c r="R110" s="10"/>
      <c r="S110" s="10"/>
      <c r="T110" s="10"/>
    </row>
    <row r="111" spans="1:20" ht="12.75" x14ac:dyDescent="0.2">
      <c r="A111" s="42" t="s">
        <v>67</v>
      </c>
      <c r="I111" s="190" t="s">
        <v>177</v>
      </c>
      <c r="J111" s="190"/>
      <c r="K111" s="190"/>
      <c r="M111" s="35"/>
      <c r="N111" s="35"/>
      <c r="O111" s="35"/>
      <c r="P111" s="35"/>
      <c r="Q111" s="35"/>
      <c r="R111" s="35"/>
      <c r="S111" s="35"/>
      <c r="T111" s="10"/>
    </row>
    <row r="112" spans="1:20" ht="12.75" x14ac:dyDescent="0.2">
      <c r="A112" s="42"/>
      <c r="I112" s="45" t="s">
        <v>178</v>
      </c>
      <c r="K112" s="46" t="s">
        <v>180</v>
      </c>
      <c r="M112" s="35"/>
      <c r="N112" s="35"/>
      <c r="O112" s="35"/>
      <c r="P112" s="35"/>
      <c r="Q112" s="35"/>
      <c r="R112" s="35"/>
      <c r="S112" s="35"/>
      <c r="T112" s="10"/>
    </row>
    <row r="113" spans="1:20" x14ac:dyDescent="0.2">
      <c r="A113" s="94" t="s">
        <v>68</v>
      </c>
      <c r="B113" s="46"/>
      <c r="C113" s="46"/>
      <c r="D113" s="46"/>
      <c r="E113" s="46"/>
      <c r="F113" s="46"/>
      <c r="G113" s="46"/>
      <c r="H113" s="46"/>
      <c r="I113" s="47" t="s">
        <v>179</v>
      </c>
      <c r="M113" s="10"/>
      <c r="N113" s="10"/>
      <c r="O113" s="10"/>
      <c r="P113" s="10"/>
      <c r="Q113" s="10"/>
      <c r="R113" s="10"/>
      <c r="S113" s="10"/>
      <c r="T113" s="10"/>
    </row>
    <row r="114" spans="1:20" ht="12" customHeight="1" x14ac:dyDescent="0.2">
      <c r="A114" s="193" t="s">
        <v>89</v>
      </c>
      <c r="B114" s="193"/>
      <c r="C114" s="193"/>
      <c r="D114" s="193"/>
      <c r="E114" s="193"/>
      <c r="F114" s="193"/>
      <c r="G114" s="193"/>
      <c r="M114" s="10"/>
      <c r="N114" s="10"/>
      <c r="O114" s="10"/>
      <c r="P114" s="10"/>
      <c r="Q114" s="10"/>
      <c r="R114" s="10"/>
      <c r="S114" s="10"/>
      <c r="T114" s="10"/>
    </row>
    <row r="115" spans="1:20" x14ac:dyDescent="0.2">
      <c r="A115" s="193"/>
      <c r="B115" s="193"/>
      <c r="C115" s="193"/>
      <c r="D115" s="193"/>
      <c r="E115" s="193"/>
      <c r="F115" s="193"/>
      <c r="G115" s="193"/>
      <c r="M115" s="10"/>
      <c r="N115" s="10"/>
      <c r="O115" s="10"/>
      <c r="P115" s="10"/>
      <c r="Q115" s="10"/>
      <c r="R115" s="10"/>
      <c r="S115" s="10"/>
      <c r="T115" s="10"/>
    </row>
    <row r="116" spans="1:20" ht="12.75" x14ac:dyDescent="0.2">
      <c r="A116" s="42" t="s">
        <v>69</v>
      </c>
      <c r="B116" s="38"/>
      <c r="C116" s="38"/>
      <c r="D116" s="38"/>
      <c r="E116" s="38"/>
      <c r="F116" s="38"/>
      <c r="G116" s="38"/>
      <c r="H116" s="38"/>
      <c r="M116" s="10"/>
      <c r="N116" s="10"/>
      <c r="O116" s="10"/>
      <c r="P116" s="10"/>
      <c r="Q116" s="10"/>
      <c r="R116" s="10"/>
      <c r="S116" s="10"/>
      <c r="T116" s="10"/>
    </row>
    <row r="117" spans="1:20" ht="12.75" x14ac:dyDescent="0.2">
      <c r="A117" s="33"/>
      <c r="B117" s="10"/>
      <c r="C117" s="10"/>
      <c r="D117" s="10"/>
      <c r="E117" s="10"/>
      <c r="F117" s="10"/>
      <c r="G117" s="10"/>
      <c r="H117" s="10"/>
      <c r="M117" s="10"/>
      <c r="N117" s="10"/>
      <c r="O117" s="10"/>
      <c r="P117" s="10"/>
      <c r="Q117" s="10"/>
      <c r="R117" s="10"/>
      <c r="S117" s="10"/>
      <c r="T117" s="10"/>
    </row>
    <row r="118" spans="1:20" ht="19.899999999999999" customHeight="1" x14ac:dyDescent="0.2">
      <c r="A118" s="34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</row>
    <row r="119" spans="1:20" ht="12.75" x14ac:dyDescent="0.2">
      <c r="A119" s="38"/>
      <c r="B119" s="38"/>
      <c r="C119" s="38"/>
      <c r="D119" s="38"/>
      <c r="E119" s="38"/>
      <c r="F119" s="38"/>
      <c r="G119" s="38"/>
      <c r="H119" s="38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</row>
    <row r="120" spans="1:20" ht="12.75" x14ac:dyDescent="0.2">
      <c r="A120" s="33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1:20" ht="19.899999999999999" customHeight="1" x14ac:dyDescent="0.2">
      <c r="A121" s="37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 ht="12.75" x14ac:dyDescent="0.2">
      <c r="A122" s="194"/>
      <c r="B122" s="194"/>
      <c r="C122" s="194"/>
      <c r="D122" s="194"/>
      <c r="E122" s="194"/>
      <c r="F122" s="194"/>
      <c r="G122" s="194"/>
      <c r="H122" s="194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ht="12.75" x14ac:dyDescent="0.2">
      <c r="A123" s="33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1:20" ht="19.899999999999999" customHeight="1" x14ac:dyDescent="0.2">
      <c r="A124" s="35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1:20" ht="12.75" x14ac:dyDescent="0.2">
      <c r="A125" s="181"/>
      <c r="B125" s="181"/>
      <c r="C125" s="181"/>
      <c r="D125" s="181"/>
      <c r="E125" s="181"/>
      <c r="F125" s="181"/>
      <c r="G125" s="181"/>
      <c r="H125" s="181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0" ht="12.75" x14ac:dyDescent="0.2">
      <c r="A126" s="33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1:20" ht="19.899999999999999" customHeight="1" x14ac:dyDescent="0.2">
      <c r="A127" s="35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1:20" ht="12.75" x14ac:dyDescent="0.2">
      <c r="A128" s="181"/>
      <c r="B128" s="181"/>
      <c r="C128" s="181"/>
      <c r="D128" s="181"/>
      <c r="E128" s="181"/>
      <c r="F128" s="181"/>
      <c r="G128" s="181"/>
      <c r="H128" s="181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ht="12.75" x14ac:dyDescent="0.2">
      <c r="A129" s="36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:20" x14ac:dyDescent="0.2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 x14ac:dyDescent="0.2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:20" x14ac:dyDescent="0.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:20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:20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:20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:20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:20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:20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:20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:20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:20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:20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:20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:20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:20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:20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:20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:20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:20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:20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:20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:20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 x14ac:dyDescent="0.2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</row>
  </sheetData>
  <sortState xmlns:xlrd2="http://schemas.microsoft.com/office/spreadsheetml/2017/richdata2" ref="A8:T26">
    <sortCondition ref="A8:A26"/>
  </sortState>
  <mergeCells count="49">
    <mergeCell ref="A2:C2"/>
    <mergeCell ref="R2:T2"/>
    <mergeCell ref="B5:T5"/>
    <mergeCell ref="B6:B7"/>
    <mergeCell ref="C6:C7"/>
    <mergeCell ref="D6:D7"/>
    <mergeCell ref="E6:E7"/>
    <mergeCell ref="F6:F7"/>
    <mergeCell ref="G6:G7"/>
    <mergeCell ref="T6:T7"/>
    <mergeCell ref="N6:N7"/>
    <mergeCell ref="O6:O7"/>
    <mergeCell ref="P2:Q2"/>
    <mergeCell ref="E2:O2"/>
    <mergeCell ref="A54:C54"/>
    <mergeCell ref="A59:B59"/>
    <mergeCell ref="A67:O67"/>
    <mergeCell ref="A68:B68"/>
    <mergeCell ref="U5:AB5"/>
    <mergeCell ref="L6:L7"/>
    <mergeCell ref="M6:M7"/>
    <mergeCell ref="P6:P7"/>
    <mergeCell ref="Q6:Q7"/>
    <mergeCell ref="R6:R7"/>
    <mergeCell ref="S6:S7"/>
    <mergeCell ref="H6:H7"/>
    <mergeCell ref="I6:I7"/>
    <mergeCell ref="J6:J7"/>
    <mergeCell ref="K6:K7"/>
    <mergeCell ref="A72:B72"/>
    <mergeCell ref="A73:B73"/>
    <mergeCell ref="A74:B74"/>
    <mergeCell ref="A69:B69"/>
    <mergeCell ref="A70:B70"/>
    <mergeCell ref="A71:B71"/>
    <mergeCell ref="A101:G101"/>
    <mergeCell ref="A75:B75"/>
    <mergeCell ref="A76:B76"/>
    <mergeCell ref="A77:B77"/>
    <mergeCell ref="A94:P94"/>
    <mergeCell ref="I95:K95"/>
    <mergeCell ref="A96:G96"/>
    <mergeCell ref="A125:H125"/>
    <mergeCell ref="A128:H128"/>
    <mergeCell ref="A102:G102"/>
    <mergeCell ref="I111:K111"/>
    <mergeCell ref="A114:G115"/>
    <mergeCell ref="A122:H122"/>
    <mergeCell ref="A106:G106"/>
  </mergeCells>
  <hyperlinks>
    <hyperlink ref="R2" r:id="rId1" display="www.nevatk.ru" xr:uid="{00000000-0004-0000-0800-000000000000}"/>
    <hyperlink ref="P2" r:id="rId2" display="www.nevatk.ru" xr:uid="{00000000-0004-0000-0800-000001000000}"/>
    <hyperlink ref="U5:AB5" r:id="rId3" display="онлайн калькулятор" xr:uid="{00000000-0004-0000-0800-000002000000}"/>
    <hyperlink ref="P2:Q2" r:id="rId4" display="nevatk.ru" xr:uid="{A63750AD-FA65-4527-872F-BAFE35B66505}"/>
    <hyperlink ref="A97" r:id="rId5" xr:uid="{B90926A9-E8DF-4477-8CE5-3024C67BA3C1}"/>
    <hyperlink ref="A103" r:id="rId6" xr:uid="{B0821FEA-5518-4420-8E74-B6FF2BAC7EB2}"/>
    <hyperlink ref="A107" r:id="rId7" xr:uid="{825E3F63-A25C-4CB3-B5FA-86DB606E7FAD}"/>
    <hyperlink ref="A111" r:id="rId8" xr:uid="{3BF5F269-CD3B-4B31-8BE0-50B618F0234A}"/>
    <hyperlink ref="A116" r:id="rId9" xr:uid="{B5EA5CC2-82B9-41C6-90A1-C56DC5002496}"/>
    <hyperlink ref="I97" r:id="rId10" xr:uid="{6F136515-B989-4F49-8B3C-6B41B2113AF7}"/>
    <hyperlink ref="I101" r:id="rId11" xr:uid="{AFA838FB-426B-4DF4-A65C-1BC2EFB89609}"/>
    <hyperlink ref="I105" r:id="rId12" xr:uid="{16F5D696-8642-4560-8E19-14D2B9BA84EE}"/>
    <hyperlink ref="I109" r:id="rId13" xr:uid="{121B7C3C-A9EB-4411-8792-57C7A5E93FD6}"/>
    <hyperlink ref="I113" r:id="rId14" xr:uid="{C5C86A4C-CC64-455E-AE35-A2DD41E12C46}"/>
  </hyperlinks>
  <pageMargins left="0.2" right="0" top="0" bottom="0" header="0.31496062992125984" footer="0.31496062992125984"/>
  <pageSetup paperSize="9" scale="79" fitToHeight="0" orientation="landscape" r:id="rId15"/>
  <drawing r:id="rId16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2:AO159"/>
  <sheetViews>
    <sheetView showGridLines="0" zoomScale="85" zoomScaleNormal="85" zoomScaleSheetLayoutView="100" workbookViewId="0">
      <pane ySplit="7" topLeftCell="A44" activePane="bottomLeft" state="frozen"/>
      <selection activeCell="B8" sqref="B8"/>
      <selection pane="bottomLeft" activeCell="C70" sqref="C70:O70"/>
    </sheetView>
  </sheetViews>
  <sheetFormatPr defaultColWidth="8.7109375" defaultRowHeight="12" x14ac:dyDescent="0.2"/>
  <cols>
    <col min="1" max="1" width="23.42578125" style="1" customWidth="1"/>
    <col min="2" max="2" width="8" style="1" customWidth="1"/>
    <col min="3" max="20" width="8.7109375" style="1" customWidth="1"/>
    <col min="21" max="21" width="5.42578125" style="1" customWidth="1"/>
    <col min="22" max="37" width="8.42578125" style="1" customWidth="1"/>
    <col min="38" max="16384" width="8.7109375" style="1"/>
  </cols>
  <sheetData>
    <row r="2" spans="1:41" ht="12" customHeight="1" x14ac:dyDescent="0.2">
      <c r="A2" s="195" t="s">
        <v>0</v>
      </c>
      <c r="B2" s="195"/>
      <c r="C2" s="195"/>
      <c r="E2" s="29" t="s">
        <v>176</v>
      </c>
      <c r="F2" s="29"/>
      <c r="G2" s="29"/>
      <c r="H2" s="29"/>
      <c r="I2" s="29"/>
      <c r="J2" s="29"/>
      <c r="K2" s="29"/>
      <c r="L2" s="226" t="s">
        <v>55</v>
      </c>
      <c r="M2" s="226"/>
      <c r="N2" s="226"/>
      <c r="O2" s="227" t="s">
        <v>142</v>
      </c>
      <c r="P2" s="227"/>
      <c r="Q2" s="227"/>
      <c r="R2" s="23"/>
      <c r="S2" s="32"/>
      <c r="T2" s="32"/>
    </row>
    <row r="3" spans="1:41" ht="10.5" customHeight="1" x14ac:dyDescent="0.2">
      <c r="A3" s="30"/>
      <c r="B3" s="30"/>
      <c r="C3" s="30"/>
      <c r="E3" s="29"/>
      <c r="F3" s="29"/>
      <c r="G3" s="29"/>
      <c r="H3" s="29"/>
      <c r="I3" s="29"/>
      <c r="J3" s="29"/>
      <c r="K3" s="29"/>
      <c r="L3" s="31"/>
      <c r="M3" s="31"/>
      <c r="N3" s="31"/>
      <c r="O3" s="108"/>
      <c r="P3" s="108"/>
      <c r="Q3" s="108"/>
      <c r="R3" s="23"/>
      <c r="S3" s="32"/>
      <c r="T3" s="32"/>
    </row>
    <row r="4" spans="1:41" ht="9.75" customHeight="1" thickBot="1" x14ac:dyDescent="0.25"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53"/>
      <c r="X4" s="54"/>
      <c r="Y4" s="54"/>
      <c r="Z4" s="54"/>
      <c r="AA4" s="54"/>
      <c r="AB4" s="54"/>
      <c r="AC4" s="54"/>
    </row>
    <row r="5" spans="1:41" ht="13.9" customHeight="1" thickBot="1" x14ac:dyDescent="0.25">
      <c r="A5" s="2"/>
      <c r="B5" s="196" t="s">
        <v>186</v>
      </c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8"/>
      <c r="U5" s="205" t="s">
        <v>143</v>
      </c>
      <c r="V5" s="206"/>
      <c r="W5" s="206"/>
      <c r="X5" s="206"/>
      <c r="Y5" s="206"/>
      <c r="Z5" s="206"/>
      <c r="AA5" s="206"/>
      <c r="AB5" s="206"/>
    </row>
    <row r="6" spans="1:41" x14ac:dyDescent="0.2">
      <c r="A6" s="9"/>
      <c r="B6" s="213" t="s">
        <v>1</v>
      </c>
      <c r="C6" s="199" t="s">
        <v>104</v>
      </c>
      <c r="D6" s="199" t="s">
        <v>105</v>
      </c>
      <c r="E6" s="199" t="s">
        <v>106</v>
      </c>
      <c r="F6" s="199" t="s">
        <v>107</v>
      </c>
      <c r="G6" s="199" t="s">
        <v>108</v>
      </c>
      <c r="H6" s="199" t="s">
        <v>109</v>
      </c>
      <c r="I6" s="199" t="s">
        <v>110</v>
      </c>
      <c r="J6" s="199" t="s">
        <v>111</v>
      </c>
      <c r="K6" s="207" t="s">
        <v>31</v>
      </c>
      <c r="L6" s="209" t="s">
        <v>112</v>
      </c>
      <c r="M6" s="199" t="s">
        <v>113</v>
      </c>
      <c r="N6" s="199" t="s">
        <v>114</v>
      </c>
      <c r="O6" s="199" t="s">
        <v>115</v>
      </c>
      <c r="P6" s="199" t="s">
        <v>116</v>
      </c>
      <c r="Q6" s="199" t="s">
        <v>117</v>
      </c>
      <c r="R6" s="199" t="s">
        <v>118</v>
      </c>
      <c r="S6" s="199" t="s">
        <v>119</v>
      </c>
      <c r="T6" s="207" t="s">
        <v>120</v>
      </c>
    </row>
    <row r="7" spans="1:41" ht="12" customHeight="1" thickBot="1" x14ac:dyDescent="0.25">
      <c r="A7" s="9"/>
      <c r="B7" s="214"/>
      <c r="C7" s="200"/>
      <c r="D7" s="200"/>
      <c r="E7" s="200"/>
      <c r="F7" s="200"/>
      <c r="G7" s="200"/>
      <c r="H7" s="200"/>
      <c r="I7" s="200"/>
      <c r="J7" s="200"/>
      <c r="K7" s="208"/>
      <c r="L7" s="210"/>
      <c r="M7" s="200"/>
      <c r="N7" s="200"/>
      <c r="O7" s="200"/>
      <c r="P7" s="200"/>
      <c r="Q7" s="200"/>
      <c r="R7" s="200"/>
      <c r="S7" s="200"/>
      <c r="T7" s="208"/>
    </row>
    <row r="8" spans="1:41" ht="12.75" x14ac:dyDescent="0.2">
      <c r="A8" s="113" t="s">
        <v>152</v>
      </c>
      <c r="B8" s="161">
        <v>2000</v>
      </c>
      <c r="C8" s="115">
        <v>56.427</v>
      </c>
      <c r="D8" s="115">
        <v>54.987288461538462</v>
      </c>
      <c r="E8" s="115">
        <v>51.501264705882356</v>
      </c>
      <c r="F8" s="115">
        <v>50.371619565217394</v>
      </c>
      <c r="G8" s="115">
        <v>49.619250000000001</v>
      </c>
      <c r="H8" s="115">
        <v>48.519021126760563</v>
      </c>
      <c r="I8" s="115">
        <v>47.674083333333343</v>
      </c>
      <c r="J8" s="115">
        <v>47.204619863013704</v>
      </c>
      <c r="K8" s="162">
        <v>46.303249999999998</v>
      </c>
      <c r="L8" s="140">
        <v>14306.223749999999</v>
      </c>
      <c r="M8" s="141">
        <v>13926.440769230769</v>
      </c>
      <c r="N8" s="141">
        <v>13015.207058823531</v>
      </c>
      <c r="O8" s="141">
        <v>12719.270869565216</v>
      </c>
      <c r="P8" s="141">
        <v>12528.390000000001</v>
      </c>
      <c r="Q8" s="141">
        <v>12239.551267605635</v>
      </c>
      <c r="R8" s="141">
        <v>12021.660000000002</v>
      </c>
      <c r="S8" s="141">
        <v>11908.389452054795</v>
      </c>
      <c r="T8" s="142">
        <v>11690.910000000002</v>
      </c>
      <c r="U8" s="129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</row>
    <row r="9" spans="1:41" ht="12.75" x14ac:dyDescent="0.2">
      <c r="A9" s="80" t="s">
        <v>157</v>
      </c>
      <c r="B9" s="163">
        <v>1200</v>
      </c>
      <c r="C9" s="72">
        <v>38.542874999999995</v>
      </c>
      <c r="D9" s="72">
        <v>37.379596153846151</v>
      </c>
      <c r="E9" s="72">
        <v>34.670382352941175</v>
      </c>
      <c r="F9" s="72">
        <v>33.784663043478268</v>
      </c>
      <c r="G9" s="72">
        <v>33.26925</v>
      </c>
      <c r="H9" s="72">
        <v>32.399302816901411</v>
      </c>
      <c r="I9" s="72">
        <v>31.778250000000003</v>
      </c>
      <c r="J9" s="72">
        <v>31.526537671232877</v>
      </c>
      <c r="K9" s="73">
        <v>31.429125000000006</v>
      </c>
      <c r="L9" s="133">
        <v>10792.004999999999</v>
      </c>
      <c r="M9" s="134">
        <v>10466.286923076923</v>
      </c>
      <c r="N9" s="134">
        <v>9707.707058823531</v>
      </c>
      <c r="O9" s="134">
        <v>9459.7056521739123</v>
      </c>
      <c r="P9" s="134">
        <v>9315.39</v>
      </c>
      <c r="Q9" s="134">
        <v>9071.8047887323955</v>
      </c>
      <c r="R9" s="134">
        <v>8897.9100000000017</v>
      </c>
      <c r="S9" s="134">
        <v>8827.430547945205</v>
      </c>
      <c r="T9" s="135">
        <v>8800.1550000000007</v>
      </c>
      <c r="U9" s="129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</row>
    <row r="10" spans="1:41" ht="12.75" x14ac:dyDescent="0.2">
      <c r="A10" s="81" t="s">
        <v>3</v>
      </c>
      <c r="B10" s="164">
        <v>600</v>
      </c>
      <c r="C10" s="5">
        <v>23.121000000000002</v>
      </c>
      <c r="D10" s="5">
        <v>22.275750000000002</v>
      </c>
      <c r="E10" s="5">
        <v>20.464499999999997</v>
      </c>
      <c r="F10" s="5">
        <v>19.860749999999999</v>
      </c>
      <c r="G10" s="5">
        <v>19.619250000000001</v>
      </c>
      <c r="H10" s="5">
        <v>19.015499999999999</v>
      </c>
      <c r="I10" s="5">
        <v>18.65325</v>
      </c>
      <c r="J10" s="5">
        <v>18.65325</v>
      </c>
      <c r="K10" s="24">
        <v>18.65325</v>
      </c>
      <c r="L10" s="143">
        <v>6473.88</v>
      </c>
      <c r="M10" s="144">
        <v>6237.21</v>
      </c>
      <c r="N10" s="144">
        <v>5730.06</v>
      </c>
      <c r="O10" s="144">
        <v>5561.01</v>
      </c>
      <c r="P10" s="144">
        <v>5493.3899999999994</v>
      </c>
      <c r="Q10" s="144">
        <v>5324.34</v>
      </c>
      <c r="R10" s="144">
        <v>5222.91</v>
      </c>
      <c r="S10" s="144">
        <v>5222.91</v>
      </c>
      <c r="T10" s="145">
        <v>5222.91</v>
      </c>
      <c r="U10" s="129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</row>
    <row r="11" spans="1:41" ht="12.75" x14ac:dyDescent="0.2">
      <c r="A11" s="80" t="s">
        <v>167</v>
      </c>
      <c r="B11" s="163">
        <v>1200</v>
      </c>
      <c r="C11" s="72">
        <v>33.4375</v>
      </c>
      <c r="D11" s="72">
        <v>33.07692307692308</v>
      </c>
      <c r="E11" s="72">
        <v>32.058823529411768</v>
      </c>
      <c r="F11" s="72">
        <v>31.739130434782609</v>
      </c>
      <c r="G11" s="72">
        <v>31.428571428571431</v>
      </c>
      <c r="H11" s="72">
        <v>31.126760563380284</v>
      </c>
      <c r="I11" s="72">
        <v>30.833333333333336</v>
      </c>
      <c r="J11" s="72">
        <v>30.547945205479454</v>
      </c>
      <c r="K11" s="73">
        <v>30</v>
      </c>
      <c r="L11" s="133">
        <v>8190.625</v>
      </c>
      <c r="M11" s="134">
        <v>8107.6923076923076</v>
      </c>
      <c r="N11" s="134">
        <v>7873.5294117647063</v>
      </c>
      <c r="O11" s="134">
        <v>7800</v>
      </c>
      <c r="P11" s="134">
        <v>7728.5714285714284</v>
      </c>
      <c r="Q11" s="134">
        <v>7659.1549295774648</v>
      </c>
      <c r="R11" s="134">
        <v>7591.666666666667</v>
      </c>
      <c r="S11" s="134">
        <v>7526.0273972602745</v>
      </c>
      <c r="T11" s="135">
        <v>7400</v>
      </c>
      <c r="U11" s="129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</row>
    <row r="12" spans="1:41" ht="12.75" x14ac:dyDescent="0.2">
      <c r="A12" s="81" t="s">
        <v>153</v>
      </c>
      <c r="B12" s="164">
        <v>2500</v>
      </c>
      <c r="C12" s="5">
        <v>58.886624999999995</v>
      </c>
      <c r="D12" s="5">
        <v>58.255615384615389</v>
      </c>
      <c r="E12" s="5">
        <v>56.473941176470589</v>
      </c>
      <c r="F12" s="5">
        <v>55.914478260869565</v>
      </c>
      <c r="G12" s="5">
        <v>55.371000000000009</v>
      </c>
      <c r="H12" s="5">
        <v>54.842830985915498</v>
      </c>
      <c r="I12" s="5">
        <v>54.329333333333338</v>
      </c>
      <c r="J12" s="5">
        <v>53.829904109589044</v>
      </c>
      <c r="K12" s="24">
        <v>52.871000000000009</v>
      </c>
      <c r="L12" s="143">
        <v>9041.308500000001</v>
      </c>
      <c r="M12" s="144">
        <v>8902.4863846153858</v>
      </c>
      <c r="N12" s="144">
        <v>8510.5180588235307</v>
      </c>
      <c r="O12" s="144">
        <v>8387.436217391305</v>
      </c>
      <c r="P12" s="144">
        <v>8267.871000000001</v>
      </c>
      <c r="Q12" s="144">
        <v>8151.6738169014097</v>
      </c>
      <c r="R12" s="144">
        <v>8038.7043333333349</v>
      </c>
      <c r="S12" s="144">
        <v>7928.8299041095897</v>
      </c>
      <c r="T12" s="145">
        <v>7717.8710000000001</v>
      </c>
      <c r="U12" s="129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</row>
    <row r="13" spans="1:41" ht="12.75" x14ac:dyDescent="0.2">
      <c r="A13" s="80" t="s">
        <v>4</v>
      </c>
      <c r="B13" s="163">
        <v>500</v>
      </c>
      <c r="C13" s="72">
        <v>24.412500000000001</v>
      </c>
      <c r="D13" s="72">
        <v>23.567250000000001</v>
      </c>
      <c r="E13" s="72">
        <v>21.756</v>
      </c>
      <c r="F13" s="72">
        <v>21.152250000000002</v>
      </c>
      <c r="G13" s="72">
        <v>20.91075</v>
      </c>
      <c r="H13" s="72">
        <v>20.307000000000002</v>
      </c>
      <c r="I13" s="72">
        <v>19.944749999999999</v>
      </c>
      <c r="J13" s="72">
        <v>19.944749999999999</v>
      </c>
      <c r="K13" s="73">
        <v>19.944749999999999</v>
      </c>
      <c r="L13" s="133">
        <v>6835.5</v>
      </c>
      <c r="M13" s="134">
        <v>6598.8300000000008</v>
      </c>
      <c r="N13" s="134">
        <v>6091.6799999999994</v>
      </c>
      <c r="O13" s="134">
        <v>5922.63</v>
      </c>
      <c r="P13" s="134">
        <v>5855.01</v>
      </c>
      <c r="Q13" s="134">
        <v>5685.96</v>
      </c>
      <c r="R13" s="134">
        <v>5584.53</v>
      </c>
      <c r="S13" s="134">
        <v>5584.53</v>
      </c>
      <c r="T13" s="135">
        <v>5584.53</v>
      </c>
      <c r="U13" s="129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</row>
    <row r="14" spans="1:41" ht="12.75" x14ac:dyDescent="0.2">
      <c r="A14" s="81" t="s">
        <v>181</v>
      </c>
      <c r="B14" s="164">
        <v>3000</v>
      </c>
      <c r="C14" s="5">
        <v>64.136624999999995</v>
      </c>
      <c r="D14" s="5">
        <v>63.505615384615389</v>
      </c>
      <c r="E14" s="5">
        <v>61.723941176470589</v>
      </c>
      <c r="F14" s="5">
        <v>61.164478260869565</v>
      </c>
      <c r="G14" s="5">
        <v>60.621000000000009</v>
      </c>
      <c r="H14" s="5">
        <v>60.092830985915498</v>
      </c>
      <c r="I14" s="5">
        <v>59.579333333333338</v>
      </c>
      <c r="J14" s="5">
        <v>59.079904109589044</v>
      </c>
      <c r="K14" s="24">
        <v>58.121000000000009</v>
      </c>
      <c r="L14" s="143">
        <v>12151.933500000001</v>
      </c>
      <c r="M14" s="144">
        <v>11987.871000000001</v>
      </c>
      <c r="N14" s="144">
        <v>11524.635705882354</v>
      </c>
      <c r="O14" s="144">
        <v>11379.175347826089</v>
      </c>
      <c r="P14" s="144">
        <v>11237.871000000001</v>
      </c>
      <c r="Q14" s="144">
        <v>11100.54705633803</v>
      </c>
      <c r="R14" s="144">
        <v>10967.037666666667</v>
      </c>
      <c r="S14" s="144">
        <v>10837.186068493153</v>
      </c>
      <c r="T14" s="145">
        <v>10587.871000000001</v>
      </c>
      <c r="U14" s="129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</row>
    <row r="15" spans="1:41" ht="12.75" x14ac:dyDescent="0.2">
      <c r="A15" s="80" t="s">
        <v>5</v>
      </c>
      <c r="B15" s="163">
        <v>600</v>
      </c>
      <c r="C15" s="72">
        <v>24.738</v>
      </c>
      <c r="D15" s="72">
        <v>23.892749999999999</v>
      </c>
      <c r="E15" s="72">
        <v>22.081499999999998</v>
      </c>
      <c r="F15" s="72">
        <v>21.47775</v>
      </c>
      <c r="G15" s="72">
        <v>21.236249999999998</v>
      </c>
      <c r="H15" s="72">
        <v>20.6325</v>
      </c>
      <c r="I15" s="72">
        <v>20.270250000000001</v>
      </c>
      <c r="J15" s="72">
        <v>20.270250000000001</v>
      </c>
      <c r="K15" s="73">
        <v>20.270250000000001</v>
      </c>
      <c r="L15" s="133">
        <v>6926.6399999999994</v>
      </c>
      <c r="M15" s="134">
        <v>6689.97</v>
      </c>
      <c r="N15" s="134">
        <v>6182.82</v>
      </c>
      <c r="O15" s="134">
        <v>6013.7699999999995</v>
      </c>
      <c r="P15" s="134">
        <v>5946.15</v>
      </c>
      <c r="Q15" s="134">
        <v>5777.1</v>
      </c>
      <c r="R15" s="134">
        <v>5675.67</v>
      </c>
      <c r="S15" s="134">
        <v>5675.67</v>
      </c>
      <c r="T15" s="135">
        <v>5675.67</v>
      </c>
      <c r="U15" s="129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</row>
    <row r="16" spans="1:41" ht="12.75" x14ac:dyDescent="0.2">
      <c r="A16" s="81" t="s">
        <v>154</v>
      </c>
      <c r="B16" s="164">
        <v>2000</v>
      </c>
      <c r="C16" s="5">
        <v>54.785062499999995</v>
      </c>
      <c r="D16" s="5">
        <v>54.217153846153842</v>
      </c>
      <c r="E16" s="5">
        <v>52.613647058823531</v>
      </c>
      <c r="F16" s="5">
        <v>52.110130434782619</v>
      </c>
      <c r="G16" s="5">
        <v>51.621000000000009</v>
      </c>
      <c r="H16" s="5">
        <v>51.145647887323953</v>
      </c>
      <c r="I16" s="5">
        <v>50.683499999999995</v>
      </c>
      <c r="J16" s="5">
        <v>50.234013698630143</v>
      </c>
      <c r="K16" s="24">
        <v>49.370999999999995</v>
      </c>
      <c r="L16" s="143">
        <v>8860.839750000001</v>
      </c>
      <c r="M16" s="144">
        <v>8724.7940769230772</v>
      </c>
      <c r="N16" s="144">
        <v>8340.6651176470605</v>
      </c>
      <c r="O16" s="144">
        <v>8220.044913043479</v>
      </c>
      <c r="P16" s="144">
        <v>8102.8710000000019</v>
      </c>
      <c r="Q16" s="144">
        <v>7988.9977605633812</v>
      </c>
      <c r="R16" s="144">
        <v>7878.287666666668</v>
      </c>
      <c r="S16" s="144">
        <v>7770.6107260273984</v>
      </c>
      <c r="T16" s="145">
        <v>7563.871000000001</v>
      </c>
      <c r="U16" s="129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</row>
    <row r="17" spans="1:41" ht="12.75" x14ac:dyDescent="0.2">
      <c r="A17" s="80" t="s">
        <v>155</v>
      </c>
      <c r="B17" s="163">
        <v>3000</v>
      </c>
      <c r="C17" s="72">
        <v>72.194181818181832</v>
      </c>
      <c r="D17" s="72">
        <v>70.288105263157888</v>
      </c>
      <c r="E17" s="72">
        <v>68.511254237288142</v>
      </c>
      <c r="F17" s="72">
        <v>67.66725000000001</v>
      </c>
      <c r="G17" s="72">
        <v>66.850918032786907</v>
      </c>
      <c r="H17" s="72">
        <v>66.060919354838717</v>
      </c>
      <c r="I17" s="72">
        <v>65.296000000000006</v>
      </c>
      <c r="J17" s="72">
        <v>64.554984375000004</v>
      </c>
      <c r="K17" s="73">
        <v>62.464656716417927</v>
      </c>
      <c r="L17" s="133">
        <v>11731.933500000001</v>
      </c>
      <c r="M17" s="134">
        <v>11551.717153846155</v>
      </c>
      <c r="N17" s="134">
        <v>11042.871000000003</v>
      </c>
      <c r="O17" s="134">
        <v>10883.088391304349</v>
      </c>
      <c r="P17" s="134">
        <v>10727.871000000003</v>
      </c>
      <c r="Q17" s="134">
        <v>10577.025929577467</v>
      </c>
      <c r="R17" s="134">
        <v>10430.371000000003</v>
      </c>
      <c r="S17" s="134">
        <v>10287.734013698631</v>
      </c>
      <c r="T17" s="135">
        <v>10013.871000000001</v>
      </c>
      <c r="U17" s="129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</row>
    <row r="18" spans="1:41" ht="12.75" x14ac:dyDescent="0.2">
      <c r="A18" s="81" t="s">
        <v>189</v>
      </c>
      <c r="B18" s="164">
        <v>1000</v>
      </c>
      <c r="C18" s="5">
        <v>38.346000000000004</v>
      </c>
      <c r="D18" s="5">
        <v>38.200787234042551</v>
      </c>
      <c r="E18" s="5">
        <v>38.057619718309866</v>
      </c>
      <c r="F18" s="5">
        <v>37.777250000000009</v>
      </c>
      <c r="G18" s="5">
        <v>37.504561643835622</v>
      </c>
      <c r="H18" s="5">
        <v>37.239243243243244</v>
      </c>
      <c r="I18" s="5">
        <v>36.981000000000002</v>
      </c>
      <c r="J18" s="5">
        <v>36.484636363636369</v>
      </c>
      <c r="K18" s="24">
        <v>35.786625000000001</v>
      </c>
      <c r="L18" s="143">
        <v>5229.689181818183</v>
      </c>
      <c r="M18" s="144">
        <v>5046.8183684210526</v>
      </c>
      <c r="N18" s="144">
        <v>4876.3455762711874</v>
      </c>
      <c r="O18" s="144">
        <v>4795.3710000000019</v>
      </c>
      <c r="P18" s="144">
        <v>4717.0513278688541</v>
      </c>
      <c r="Q18" s="144">
        <v>4641.2580967741951</v>
      </c>
      <c r="R18" s="144">
        <v>4567.871000000001</v>
      </c>
      <c r="S18" s="144">
        <v>4496.777250000001</v>
      </c>
      <c r="T18" s="145">
        <v>4296.2292089552247</v>
      </c>
      <c r="U18" s="129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</row>
    <row r="19" spans="1:41" ht="12.75" x14ac:dyDescent="0.2">
      <c r="A19" s="80" t="s">
        <v>6</v>
      </c>
      <c r="B19" s="163">
        <v>600</v>
      </c>
      <c r="C19" s="72">
        <v>17.870999999999999</v>
      </c>
      <c r="D19" s="72">
        <v>17.025750000000002</v>
      </c>
      <c r="E19" s="72">
        <v>15.214499999999999</v>
      </c>
      <c r="F19" s="72">
        <v>14.610749999999999</v>
      </c>
      <c r="G19" s="72">
        <v>14.369249999999999</v>
      </c>
      <c r="H19" s="72">
        <v>13.765499999999999</v>
      </c>
      <c r="I19" s="72">
        <v>13.40325</v>
      </c>
      <c r="J19" s="72">
        <v>13.40325</v>
      </c>
      <c r="K19" s="73">
        <v>13.40325</v>
      </c>
      <c r="L19" s="133">
        <v>5003.8799999999992</v>
      </c>
      <c r="M19" s="134">
        <v>4767.21</v>
      </c>
      <c r="N19" s="134">
        <v>4260.0599999999995</v>
      </c>
      <c r="O19" s="134">
        <v>4091.0099999999998</v>
      </c>
      <c r="P19" s="134">
        <v>4023.39</v>
      </c>
      <c r="Q19" s="134">
        <v>3854.3399999999997</v>
      </c>
      <c r="R19" s="134">
        <v>3752.91</v>
      </c>
      <c r="S19" s="134">
        <v>3752.91</v>
      </c>
      <c r="T19" s="135">
        <v>3752.91</v>
      </c>
      <c r="U19" s="129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</row>
    <row r="20" spans="1:41" ht="12.75" x14ac:dyDescent="0.2">
      <c r="A20" s="81" t="s">
        <v>158</v>
      </c>
      <c r="B20" s="164">
        <v>1200</v>
      </c>
      <c r="C20" s="5">
        <v>40.437796874999997</v>
      </c>
      <c r="D20" s="5">
        <v>40.175423076923082</v>
      </c>
      <c r="E20" s="5">
        <v>39.434602941176479</v>
      </c>
      <c r="F20" s="5">
        <v>39.201978260869573</v>
      </c>
      <c r="G20" s="5">
        <v>38.976000000000006</v>
      </c>
      <c r="H20" s="5">
        <v>38.75638732394367</v>
      </c>
      <c r="I20" s="5">
        <v>38.542874999999995</v>
      </c>
      <c r="J20" s="5">
        <v>38.335212328767128</v>
      </c>
      <c r="K20" s="24">
        <v>37.936500000000002</v>
      </c>
      <c r="L20" s="143">
        <v>5824.945218750001</v>
      </c>
      <c r="M20" s="144">
        <v>5759.3517692307696</v>
      </c>
      <c r="N20" s="144">
        <v>5574.1467352941181</v>
      </c>
      <c r="O20" s="144">
        <v>5515.990565217392</v>
      </c>
      <c r="P20" s="144">
        <v>5459.4960000000019</v>
      </c>
      <c r="Q20" s="144">
        <v>5404.5928309859173</v>
      </c>
      <c r="R20" s="144">
        <v>5351.214750000001</v>
      </c>
      <c r="S20" s="144">
        <v>5299.299082191782</v>
      </c>
      <c r="T20" s="145">
        <v>5199.621000000001</v>
      </c>
      <c r="U20" s="129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</row>
    <row r="21" spans="1:41" ht="12.75" x14ac:dyDescent="0.2">
      <c r="A21" s="80" t="s">
        <v>7</v>
      </c>
      <c r="B21" s="163">
        <v>500</v>
      </c>
      <c r="C21" s="72">
        <v>22.596</v>
      </c>
      <c r="D21" s="72">
        <v>21.75075</v>
      </c>
      <c r="E21" s="72">
        <v>19.939499999999999</v>
      </c>
      <c r="F21" s="72">
        <v>19.335750000000001</v>
      </c>
      <c r="G21" s="72">
        <v>19.094249999999999</v>
      </c>
      <c r="H21" s="72">
        <v>18.490500000000001</v>
      </c>
      <c r="I21" s="72">
        <v>18.128250000000001</v>
      </c>
      <c r="J21" s="72">
        <v>18.128250000000001</v>
      </c>
      <c r="K21" s="73">
        <v>18.128250000000001</v>
      </c>
      <c r="L21" s="133">
        <v>6326.88</v>
      </c>
      <c r="M21" s="134">
        <v>6090.21</v>
      </c>
      <c r="N21" s="134">
        <v>5583.06</v>
      </c>
      <c r="O21" s="134">
        <v>5414.01</v>
      </c>
      <c r="P21" s="134">
        <v>5346.3899999999994</v>
      </c>
      <c r="Q21" s="134">
        <v>5177.34</v>
      </c>
      <c r="R21" s="134">
        <v>5075.91</v>
      </c>
      <c r="S21" s="134">
        <v>5075.91</v>
      </c>
      <c r="T21" s="135">
        <v>5075.91</v>
      </c>
      <c r="U21" s="129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</row>
    <row r="22" spans="1:41" ht="12.75" x14ac:dyDescent="0.2">
      <c r="A22" s="81" t="s">
        <v>156</v>
      </c>
      <c r="B22" s="164">
        <v>2000</v>
      </c>
      <c r="C22" s="5">
        <v>45.761624999999995</v>
      </c>
      <c r="D22" s="5">
        <v>45.332538461538469</v>
      </c>
      <c r="E22" s="5">
        <v>44.121000000000002</v>
      </c>
      <c r="F22" s="5">
        <v>43.740565217391307</v>
      </c>
      <c r="G22" s="5">
        <v>43.371000000000002</v>
      </c>
      <c r="H22" s="5">
        <v>43.011845070422538</v>
      </c>
      <c r="I22" s="5">
        <v>42.662666666666667</v>
      </c>
      <c r="J22" s="5">
        <v>42.323054794520552</v>
      </c>
      <c r="K22" s="24">
        <v>41.670999999999999</v>
      </c>
      <c r="L22" s="143">
        <v>6252.246000000001</v>
      </c>
      <c r="M22" s="144">
        <v>6156.3325384615391</v>
      </c>
      <c r="N22" s="144">
        <v>5885.5180588235307</v>
      </c>
      <c r="O22" s="144">
        <v>5800.479695652175</v>
      </c>
      <c r="P22" s="144">
        <v>5717.8710000000019</v>
      </c>
      <c r="Q22" s="144">
        <v>5637.5893098591559</v>
      </c>
      <c r="R22" s="144">
        <v>5559.537666666668</v>
      </c>
      <c r="S22" s="144">
        <v>5483.6244246575352</v>
      </c>
      <c r="T22" s="145">
        <v>5337.871000000001</v>
      </c>
      <c r="U22" s="129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</row>
    <row r="23" spans="1:41" ht="12.75" x14ac:dyDescent="0.2">
      <c r="A23" s="80" t="s">
        <v>159</v>
      </c>
      <c r="B23" s="163">
        <v>1200</v>
      </c>
      <c r="C23" s="72">
        <v>36.820218749999995</v>
      </c>
      <c r="D23" s="72">
        <v>36.613500000000009</v>
      </c>
      <c r="E23" s="72">
        <v>36.029823529411765</v>
      </c>
      <c r="F23" s="72">
        <v>35.846543478260877</v>
      </c>
      <c r="G23" s="72">
        <v>35.668500000000002</v>
      </c>
      <c r="H23" s="72">
        <v>35.49547183098592</v>
      </c>
      <c r="I23" s="72">
        <v>35.327249999999999</v>
      </c>
      <c r="J23" s="72">
        <v>35.163636986301377</v>
      </c>
      <c r="K23" s="73">
        <v>34.849499999999999</v>
      </c>
      <c r="L23" s="133">
        <v>4920.550687500001</v>
      </c>
      <c r="M23" s="134">
        <v>4868.871000000001</v>
      </c>
      <c r="N23" s="134">
        <v>4722.9518823529424</v>
      </c>
      <c r="O23" s="134">
        <v>4677.1318695652189</v>
      </c>
      <c r="P23" s="134">
        <v>4632.6210000000019</v>
      </c>
      <c r="Q23" s="134">
        <v>4589.363957746481</v>
      </c>
      <c r="R23" s="134">
        <v>4547.3085000000019</v>
      </c>
      <c r="S23" s="134">
        <v>4506.405246575343</v>
      </c>
      <c r="T23" s="135">
        <v>4427.871000000001</v>
      </c>
      <c r="U23" s="129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</row>
    <row r="24" spans="1:41" ht="12.75" x14ac:dyDescent="0.2">
      <c r="A24" s="81" t="s">
        <v>8</v>
      </c>
      <c r="B24" s="164">
        <v>600</v>
      </c>
      <c r="C24" s="5">
        <v>22.338750000000001</v>
      </c>
      <c r="D24" s="5">
        <v>21.251999999999999</v>
      </c>
      <c r="E24" s="5">
        <v>18.112500000000001</v>
      </c>
      <c r="F24" s="5">
        <v>17.267250000000001</v>
      </c>
      <c r="G24" s="5">
        <v>17.025750000000002</v>
      </c>
      <c r="H24" s="5">
        <v>16.30125</v>
      </c>
      <c r="I24" s="5">
        <v>16.059750000000001</v>
      </c>
      <c r="J24" s="5">
        <v>16.059750000000001</v>
      </c>
      <c r="K24" s="24">
        <v>16.059750000000001</v>
      </c>
      <c r="L24" s="143">
        <v>6254.85</v>
      </c>
      <c r="M24" s="144">
        <v>5950.56</v>
      </c>
      <c r="N24" s="144">
        <v>5071.5</v>
      </c>
      <c r="O24" s="144">
        <v>4834.8300000000008</v>
      </c>
      <c r="P24" s="144">
        <v>4767.21</v>
      </c>
      <c r="Q24" s="144">
        <v>4564.3500000000004</v>
      </c>
      <c r="R24" s="144">
        <v>4496.7300000000005</v>
      </c>
      <c r="S24" s="144">
        <v>4496.7300000000005</v>
      </c>
      <c r="T24" s="145">
        <v>4496.7300000000005</v>
      </c>
      <c r="U24" s="129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</row>
    <row r="25" spans="1:41" ht="12.75" x14ac:dyDescent="0.2">
      <c r="A25" s="80" t="s">
        <v>9</v>
      </c>
      <c r="B25" s="163">
        <v>600</v>
      </c>
      <c r="C25" s="72">
        <v>14.369249999999999</v>
      </c>
      <c r="D25" s="72">
        <v>13.765499999999999</v>
      </c>
      <c r="E25" s="72">
        <v>12.3165</v>
      </c>
      <c r="F25" s="72">
        <v>11.95425</v>
      </c>
      <c r="G25" s="72">
        <v>11.833500000000001</v>
      </c>
      <c r="H25" s="72">
        <v>11.47125</v>
      </c>
      <c r="I25" s="72">
        <v>11.108999999999998</v>
      </c>
      <c r="J25" s="72">
        <v>11.108999999999998</v>
      </c>
      <c r="K25" s="73">
        <v>11.108999999999998</v>
      </c>
      <c r="L25" s="133">
        <v>4023.39</v>
      </c>
      <c r="M25" s="134">
        <v>3854.3399999999997</v>
      </c>
      <c r="N25" s="134">
        <v>3448.62</v>
      </c>
      <c r="O25" s="134">
        <v>3347.19</v>
      </c>
      <c r="P25" s="134">
        <v>3313.38</v>
      </c>
      <c r="Q25" s="134">
        <v>3211.95</v>
      </c>
      <c r="R25" s="134">
        <v>3110.5199999999995</v>
      </c>
      <c r="S25" s="134">
        <v>3110.5199999999995</v>
      </c>
      <c r="T25" s="135">
        <v>3110.5199999999995</v>
      </c>
      <c r="U25" s="129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</row>
    <row r="26" spans="1:41" ht="12.75" x14ac:dyDescent="0.2">
      <c r="A26" s="81" t="s">
        <v>10</v>
      </c>
      <c r="B26" s="164">
        <v>600</v>
      </c>
      <c r="C26" s="5">
        <v>23.646000000000001</v>
      </c>
      <c r="D26" s="5">
        <v>22.800750000000001</v>
      </c>
      <c r="E26" s="5">
        <v>20.9895</v>
      </c>
      <c r="F26" s="5">
        <v>20.385750000000002</v>
      </c>
      <c r="G26" s="5">
        <v>20.14425</v>
      </c>
      <c r="H26" s="5">
        <v>19.540500000000002</v>
      </c>
      <c r="I26" s="5">
        <v>19.178250000000002</v>
      </c>
      <c r="J26" s="5">
        <v>19.178250000000002</v>
      </c>
      <c r="K26" s="24">
        <v>19.178250000000002</v>
      </c>
      <c r="L26" s="143">
        <v>6620.88</v>
      </c>
      <c r="M26" s="144">
        <v>6384.21</v>
      </c>
      <c r="N26" s="144">
        <v>5877.06</v>
      </c>
      <c r="O26" s="144">
        <v>5708.01</v>
      </c>
      <c r="P26" s="144">
        <v>5640.3899999999994</v>
      </c>
      <c r="Q26" s="144">
        <v>5471.34</v>
      </c>
      <c r="R26" s="144">
        <v>5369.91</v>
      </c>
      <c r="S26" s="144">
        <v>5369.91</v>
      </c>
      <c r="T26" s="145">
        <v>5369.91</v>
      </c>
      <c r="U26" s="129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</row>
    <row r="27" spans="1:41" ht="12.75" x14ac:dyDescent="0.2">
      <c r="A27" s="80" t="s">
        <v>188</v>
      </c>
      <c r="B27" s="163">
        <v>6000</v>
      </c>
      <c r="C27" s="72">
        <v>115.4575</v>
      </c>
      <c r="D27" s="72">
        <v>113.94307692307692</v>
      </c>
      <c r="E27" s="72">
        <v>109.66705882352942</v>
      </c>
      <c r="F27" s="72">
        <v>108.32434782608696</v>
      </c>
      <c r="G27" s="72">
        <v>107.02</v>
      </c>
      <c r="H27" s="72">
        <v>105.75239436619718</v>
      </c>
      <c r="I27" s="72">
        <v>104.52</v>
      </c>
      <c r="J27" s="72">
        <v>103.3213698630137</v>
      </c>
      <c r="K27" s="73">
        <v>101.02</v>
      </c>
      <c r="L27" s="133">
        <v>23091.5</v>
      </c>
      <c r="M27" s="134">
        <v>22788.615384615383</v>
      </c>
      <c r="N27" s="134">
        <v>21933.411764705885</v>
      </c>
      <c r="O27" s="134">
        <v>21664.869565217392</v>
      </c>
      <c r="P27" s="134">
        <v>21404</v>
      </c>
      <c r="Q27" s="134">
        <v>21150.478873239437</v>
      </c>
      <c r="R27" s="134">
        <v>20904</v>
      </c>
      <c r="S27" s="134">
        <v>20664.273972602739</v>
      </c>
      <c r="T27" s="135">
        <v>20204</v>
      </c>
      <c r="U27" s="129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</row>
    <row r="28" spans="1:41" ht="23.1" customHeight="1" thickBot="1" x14ac:dyDescent="0.25">
      <c r="A28" s="6" t="str">
        <f>Москва!A29</f>
        <v>Тарифы с учетом доставки до адреса:</v>
      </c>
      <c r="B28" s="7"/>
      <c r="C28" s="8"/>
      <c r="D28" s="8"/>
      <c r="E28" s="8"/>
      <c r="F28" s="8"/>
      <c r="G28" s="8"/>
      <c r="H28" s="8"/>
      <c r="I28" s="8"/>
      <c r="J28" s="8"/>
      <c r="K28" s="8"/>
      <c r="L28" s="139"/>
      <c r="M28" s="139"/>
      <c r="N28" s="139"/>
      <c r="O28" s="139"/>
      <c r="P28" s="139"/>
      <c r="Q28" s="139"/>
      <c r="R28" s="139"/>
      <c r="S28" s="139"/>
      <c r="T28" s="139"/>
      <c r="U28" s="129"/>
      <c r="V28" s="50"/>
    </row>
    <row r="29" spans="1:41" ht="12.75" x14ac:dyDescent="0.2">
      <c r="A29" s="113" t="s">
        <v>11</v>
      </c>
      <c r="B29" s="161">
        <v>2000</v>
      </c>
      <c r="C29" s="115">
        <v>38.924317069887252</v>
      </c>
      <c r="D29" s="115">
        <v>38.053709569887253</v>
      </c>
      <c r="E29" s="115">
        <v>36.18812206988725</v>
      </c>
      <c r="F29" s="115">
        <v>35.566259569887244</v>
      </c>
      <c r="G29" s="115">
        <v>35.317514569887251</v>
      </c>
      <c r="H29" s="115">
        <v>34.695652069887245</v>
      </c>
      <c r="I29" s="115">
        <v>34.322534569887253</v>
      </c>
      <c r="J29" s="115">
        <v>34.322534569887253</v>
      </c>
      <c r="K29" s="162">
        <v>34.322534569887253</v>
      </c>
      <c r="L29" s="140">
        <v>10581.367747153814</v>
      </c>
      <c r="M29" s="141">
        <v>10344.697747153816</v>
      </c>
      <c r="N29" s="141">
        <v>9837.5477471538143</v>
      </c>
      <c r="O29" s="141">
        <v>9668.497747153815</v>
      </c>
      <c r="P29" s="141">
        <v>9600.8777471538142</v>
      </c>
      <c r="Q29" s="141">
        <v>9431.8277471538149</v>
      </c>
      <c r="R29" s="141">
        <v>9330.3977471538146</v>
      </c>
      <c r="S29" s="141">
        <v>9330.3977471538146</v>
      </c>
      <c r="T29" s="142">
        <v>9330.3977471538146</v>
      </c>
      <c r="U29" s="129"/>
      <c r="V29" s="50"/>
      <c r="W29" s="50"/>
      <c r="X29" s="50"/>
      <c r="Y29" s="50"/>
      <c r="Z29" s="50"/>
      <c r="AA29" s="50"/>
      <c r="AB29" s="50"/>
      <c r="AC29" s="50"/>
      <c r="AD29" s="50"/>
    </row>
    <row r="30" spans="1:41" ht="12.75" x14ac:dyDescent="0.2">
      <c r="A30" s="80" t="s">
        <v>12</v>
      </c>
      <c r="B30" s="163">
        <v>2000</v>
      </c>
      <c r="C30" s="72">
        <v>42.187287187500004</v>
      </c>
      <c r="D30" s="72">
        <v>40.782050977500006</v>
      </c>
      <c r="E30" s="72">
        <v>38.782806300000004</v>
      </c>
      <c r="F30" s="72">
        <v>37.960458033750008</v>
      </c>
      <c r="G30" s="72">
        <v>37.243912912500008</v>
      </c>
      <c r="H30" s="72">
        <v>36.221078880000007</v>
      </c>
      <c r="I30" s="72">
        <v>35.580647025000005</v>
      </c>
      <c r="J30" s="72">
        <v>35.446989847500014</v>
      </c>
      <c r="K30" s="73">
        <v>34.9123611375</v>
      </c>
      <c r="L30" s="133">
        <v>11468.388750000002</v>
      </c>
      <c r="M30" s="134">
        <v>11086.382790000001</v>
      </c>
      <c r="N30" s="134">
        <v>10542.898800000001</v>
      </c>
      <c r="O30" s="134">
        <v>10319.347815000001</v>
      </c>
      <c r="P30" s="134">
        <v>10124.558849999999</v>
      </c>
      <c r="Q30" s="134">
        <v>9846.506879999999</v>
      </c>
      <c r="R30" s="134">
        <v>9672.4089000000022</v>
      </c>
      <c r="S30" s="134">
        <v>9636.0749100000012</v>
      </c>
      <c r="T30" s="135">
        <v>9490.738949999999</v>
      </c>
      <c r="U30" s="129"/>
      <c r="V30" s="50"/>
      <c r="W30" s="50"/>
      <c r="X30" s="50"/>
      <c r="Y30" s="50"/>
      <c r="Z30" s="50"/>
      <c r="AA30" s="50"/>
      <c r="AB30" s="50"/>
      <c r="AC30" s="50"/>
      <c r="AD30" s="50"/>
    </row>
    <row r="31" spans="1:41" ht="12.75" x14ac:dyDescent="0.2">
      <c r="A31" s="81" t="s">
        <v>13</v>
      </c>
      <c r="B31" s="164">
        <v>2000</v>
      </c>
      <c r="C31" s="5">
        <v>39.781457992500002</v>
      </c>
      <c r="D31" s="5">
        <v>38.1089074275</v>
      </c>
      <c r="E31" s="5">
        <v>36.109662750000005</v>
      </c>
      <c r="F31" s="5">
        <v>35.287314483750009</v>
      </c>
      <c r="G31" s="5">
        <v>34.70442654</v>
      </c>
      <c r="H31" s="5">
        <v>33.547935330000001</v>
      </c>
      <c r="I31" s="5">
        <v>32.773846297500008</v>
      </c>
      <c r="J31" s="5">
        <v>32.239217587500001</v>
      </c>
      <c r="K31" s="24">
        <v>32.239217587500001</v>
      </c>
      <c r="L31" s="143">
        <v>10814.376929999999</v>
      </c>
      <c r="M31" s="144">
        <v>10359.70299</v>
      </c>
      <c r="N31" s="144">
        <v>9816.219000000001</v>
      </c>
      <c r="O31" s="144">
        <v>9592.6680149999993</v>
      </c>
      <c r="P31" s="144">
        <v>9434.2130400000005</v>
      </c>
      <c r="Q31" s="144">
        <v>9119.8270800000009</v>
      </c>
      <c r="R31" s="144">
        <v>8909.3951099999995</v>
      </c>
      <c r="S31" s="144">
        <v>8764.059150000001</v>
      </c>
      <c r="T31" s="145">
        <v>8764.059150000001</v>
      </c>
      <c r="U31" s="129"/>
      <c r="V31" s="50"/>
      <c r="W31" s="50"/>
      <c r="X31" s="50"/>
      <c r="Y31" s="50"/>
      <c r="Z31" s="50"/>
      <c r="AA31" s="50"/>
      <c r="AB31" s="50"/>
      <c r="AC31" s="50"/>
      <c r="AD31" s="50"/>
    </row>
    <row r="32" spans="1:41" ht="12.75" x14ac:dyDescent="0.2">
      <c r="A32" s="80" t="s">
        <v>185</v>
      </c>
      <c r="B32" s="163">
        <v>2000</v>
      </c>
      <c r="C32" s="72">
        <v>40.146514985331535</v>
      </c>
      <c r="D32" s="72">
        <v>39.031467902242682</v>
      </c>
      <c r="E32" s="72">
        <v>36.921440819153815</v>
      </c>
      <c r="F32" s="72">
        <v>35.421817998062011</v>
      </c>
      <c r="G32" s="72">
        <v>34.706415612165095</v>
      </c>
      <c r="H32" s="72">
        <v>33.617895726268181</v>
      </c>
      <c r="I32" s="72">
        <v>33.33053703851693</v>
      </c>
      <c r="J32" s="72">
        <v>33.337946599895211</v>
      </c>
      <c r="K32" s="73">
        <v>32.946359513898507</v>
      </c>
      <c r="L32" s="133">
        <v>10913.615724167796</v>
      </c>
      <c r="M32" s="134">
        <v>10610.496128765002</v>
      </c>
      <c r="N32" s="134">
        <v>10036.896533362204</v>
      </c>
      <c r="O32" s="134">
        <v>9629.2320771430695</v>
      </c>
      <c r="P32" s="134">
        <v>9434.7537586468206</v>
      </c>
      <c r="Q32" s="134">
        <v>9138.8454401505733</v>
      </c>
      <c r="R32" s="134">
        <v>9060.7285153249886</v>
      </c>
      <c r="S32" s="134">
        <v>9062.742765020057</v>
      </c>
      <c r="T32" s="135">
        <v>8956.2919066908544</v>
      </c>
      <c r="U32" s="129"/>
      <c r="V32" s="50"/>
      <c r="W32" s="50"/>
      <c r="X32" s="50"/>
      <c r="Y32" s="50"/>
      <c r="Z32" s="50"/>
      <c r="AA32" s="50"/>
      <c r="AB32" s="50"/>
      <c r="AC32" s="50"/>
      <c r="AD32" s="50"/>
    </row>
    <row r="33" spans="1:30" ht="12.75" x14ac:dyDescent="0.2">
      <c r="A33" s="81" t="s">
        <v>14</v>
      </c>
      <c r="B33" s="164">
        <v>2000</v>
      </c>
      <c r="C33" s="5">
        <v>39.113172105000004</v>
      </c>
      <c r="D33" s="5">
        <v>37.957851043322847</v>
      </c>
      <c r="E33" s="5">
        <v>35.708691217500004</v>
      </c>
      <c r="F33" s="5">
        <v>34.685857185000003</v>
      </c>
      <c r="G33" s="5">
        <v>34.036140652500002</v>
      </c>
      <c r="H33" s="5">
        <v>33.146963797500007</v>
      </c>
      <c r="I33" s="5">
        <v>32.239217587500001</v>
      </c>
      <c r="J33" s="5">
        <v>32.239217587500001</v>
      </c>
      <c r="K33" s="24">
        <v>31.971903232500008</v>
      </c>
      <c r="L33" s="143">
        <v>10632.706980000001</v>
      </c>
      <c r="M33" s="144">
        <v>10318.639118573199</v>
      </c>
      <c r="N33" s="144">
        <v>9707.2170299999998</v>
      </c>
      <c r="O33" s="144">
        <v>9429.1650599999994</v>
      </c>
      <c r="P33" s="144">
        <v>9252.5430899999992</v>
      </c>
      <c r="Q33" s="144">
        <v>9010.8251099999998</v>
      </c>
      <c r="R33" s="144">
        <v>8764.059150000001</v>
      </c>
      <c r="S33" s="144">
        <v>8764.059150000001</v>
      </c>
      <c r="T33" s="145">
        <v>8691.3911700000008</v>
      </c>
      <c r="U33" s="129"/>
      <c r="V33" s="50"/>
      <c r="W33" s="50"/>
      <c r="X33" s="50"/>
      <c r="Y33" s="50"/>
      <c r="Z33" s="50"/>
      <c r="AA33" s="50"/>
      <c r="AB33" s="50"/>
      <c r="AC33" s="50"/>
      <c r="AD33" s="50"/>
    </row>
    <row r="34" spans="1:30" ht="12.75" x14ac:dyDescent="0.2">
      <c r="A34" s="80" t="s">
        <v>15</v>
      </c>
      <c r="B34" s="163">
        <v>2000</v>
      </c>
      <c r="C34" s="72">
        <v>43.813108731664428</v>
      </c>
      <c r="D34" s="72">
        <v>42.698061648575568</v>
      </c>
      <c r="E34" s="72">
        <v>40.588034565486701</v>
      </c>
      <c r="F34" s="72">
        <v>38.921748392288862</v>
      </c>
      <c r="G34" s="72">
        <v>38.206346006391932</v>
      </c>
      <c r="H34" s="72">
        <v>37.117826120495025</v>
      </c>
      <c r="I34" s="72">
        <v>36.854738794700957</v>
      </c>
      <c r="J34" s="72">
        <v>36.864245401752356</v>
      </c>
      <c r="K34" s="73">
        <v>36.361831781982985</v>
      </c>
      <c r="L34" s="133">
        <v>11910.359655209746</v>
      </c>
      <c r="M34" s="134">
        <v>11607.240059806949</v>
      </c>
      <c r="N34" s="134">
        <v>11033.640464404156</v>
      </c>
      <c r="O34" s="134">
        <v>10580.669465864932</v>
      </c>
      <c r="P34" s="134">
        <v>10386.191147368683</v>
      </c>
      <c r="Q34" s="134">
        <v>10090.282828872436</v>
      </c>
      <c r="R34" s="134">
        <v>10018.763944190552</v>
      </c>
      <c r="S34" s="134">
        <v>10021.348264554035</v>
      </c>
      <c r="T34" s="135">
        <v>9884.7698048109087</v>
      </c>
      <c r="U34" s="129"/>
      <c r="V34" s="50"/>
      <c r="W34" s="50"/>
      <c r="X34" s="50"/>
      <c r="Y34" s="50"/>
      <c r="Z34" s="50"/>
      <c r="AA34" s="50"/>
      <c r="AB34" s="50"/>
      <c r="AC34" s="50"/>
      <c r="AD34" s="50"/>
    </row>
    <row r="35" spans="1:30" ht="12.75" x14ac:dyDescent="0.2">
      <c r="A35" s="81" t="s">
        <v>16</v>
      </c>
      <c r="B35" s="164">
        <v>2000</v>
      </c>
      <c r="C35" s="5">
        <v>43.813108731664428</v>
      </c>
      <c r="D35" s="5">
        <v>42.698061648575568</v>
      </c>
      <c r="E35" s="5">
        <v>40.588034565486701</v>
      </c>
      <c r="F35" s="5">
        <v>38.921748392288862</v>
      </c>
      <c r="G35" s="5">
        <v>38.206346006391932</v>
      </c>
      <c r="H35" s="5">
        <v>37.117826120495025</v>
      </c>
      <c r="I35" s="5">
        <v>36.854738794700957</v>
      </c>
      <c r="J35" s="5">
        <v>36.864245401752356</v>
      </c>
      <c r="K35" s="24">
        <v>36.361831781982985</v>
      </c>
      <c r="L35" s="143">
        <v>11910.359655209746</v>
      </c>
      <c r="M35" s="144">
        <v>11607.240059806949</v>
      </c>
      <c r="N35" s="144">
        <v>11033.640464404156</v>
      </c>
      <c r="O35" s="144">
        <v>10580.669465864932</v>
      </c>
      <c r="P35" s="144">
        <v>10386.191147368683</v>
      </c>
      <c r="Q35" s="144">
        <v>10090.282828872436</v>
      </c>
      <c r="R35" s="144">
        <v>10018.763944190552</v>
      </c>
      <c r="S35" s="144">
        <v>10021.348264554035</v>
      </c>
      <c r="T35" s="145">
        <v>9884.7698048109087</v>
      </c>
      <c r="U35" s="129"/>
      <c r="V35" s="50"/>
      <c r="W35" s="50"/>
      <c r="X35" s="50"/>
      <c r="Y35" s="50"/>
      <c r="Z35" s="50"/>
      <c r="AA35" s="50"/>
      <c r="AB35" s="50"/>
      <c r="AC35" s="50"/>
      <c r="AD35" s="50"/>
    </row>
    <row r="36" spans="1:30" ht="12.75" x14ac:dyDescent="0.2">
      <c r="A36" s="80" t="s">
        <v>17</v>
      </c>
      <c r="B36" s="163">
        <v>2000</v>
      </c>
      <c r="C36" s="72">
        <v>43.813108731664428</v>
      </c>
      <c r="D36" s="72">
        <v>42.698061648575568</v>
      </c>
      <c r="E36" s="72">
        <v>40.588034565486701</v>
      </c>
      <c r="F36" s="72">
        <v>38.921748392288862</v>
      </c>
      <c r="G36" s="72">
        <v>38.206346006391932</v>
      </c>
      <c r="H36" s="72">
        <v>37.117826120495025</v>
      </c>
      <c r="I36" s="72">
        <v>36.854738794700957</v>
      </c>
      <c r="J36" s="72">
        <v>36.864245401752356</v>
      </c>
      <c r="K36" s="73">
        <v>36.361831781982985</v>
      </c>
      <c r="L36" s="133">
        <v>11910.359655209746</v>
      </c>
      <c r="M36" s="134">
        <v>11607.240059806949</v>
      </c>
      <c r="N36" s="134">
        <v>11033.640464404156</v>
      </c>
      <c r="O36" s="134">
        <v>10580.669465864932</v>
      </c>
      <c r="P36" s="134">
        <v>10386.191147368683</v>
      </c>
      <c r="Q36" s="134">
        <v>10090.282828872436</v>
      </c>
      <c r="R36" s="134">
        <v>10018.763944190552</v>
      </c>
      <c r="S36" s="134">
        <v>10021.348264554035</v>
      </c>
      <c r="T36" s="135">
        <v>9884.7698048109087</v>
      </c>
      <c r="U36" s="129"/>
      <c r="V36" s="50"/>
      <c r="W36" s="50"/>
      <c r="X36" s="50"/>
      <c r="Y36" s="50"/>
      <c r="Z36" s="50"/>
      <c r="AA36" s="50"/>
      <c r="AB36" s="50"/>
      <c r="AC36" s="50"/>
      <c r="AD36" s="50"/>
    </row>
    <row r="37" spans="1:30" ht="12.75" x14ac:dyDescent="0.2">
      <c r="A37" s="81" t="s">
        <v>18</v>
      </c>
      <c r="B37" s="164">
        <v>4000</v>
      </c>
      <c r="C37" s="5">
        <v>43.813108731664428</v>
      </c>
      <c r="D37" s="5">
        <v>42.698061648575568</v>
      </c>
      <c r="E37" s="5">
        <v>40.588034565486701</v>
      </c>
      <c r="F37" s="5">
        <v>38.921748392288862</v>
      </c>
      <c r="G37" s="5">
        <v>38.206346006391932</v>
      </c>
      <c r="H37" s="5">
        <v>37.117826120495025</v>
      </c>
      <c r="I37" s="5">
        <v>36.854738794700957</v>
      </c>
      <c r="J37" s="5">
        <v>36.864245401752356</v>
      </c>
      <c r="K37" s="24">
        <v>36.361831781982985</v>
      </c>
      <c r="L37" s="143">
        <v>11910.359655209746</v>
      </c>
      <c r="M37" s="144">
        <v>11607.240059806949</v>
      </c>
      <c r="N37" s="144">
        <v>11033.640464404156</v>
      </c>
      <c r="O37" s="144">
        <v>10580.669465864932</v>
      </c>
      <c r="P37" s="144">
        <v>10386.191147368683</v>
      </c>
      <c r="Q37" s="144">
        <v>10090.282828872436</v>
      </c>
      <c r="R37" s="144">
        <v>10018.763944190552</v>
      </c>
      <c r="S37" s="144">
        <v>10021.348264554035</v>
      </c>
      <c r="T37" s="145">
        <v>9884.7698048109087</v>
      </c>
      <c r="U37" s="129"/>
      <c r="V37" s="50"/>
      <c r="W37" s="50"/>
      <c r="X37" s="50"/>
      <c r="Y37" s="50"/>
      <c r="Z37" s="50"/>
      <c r="AA37" s="50"/>
      <c r="AB37" s="50"/>
      <c r="AC37" s="50"/>
      <c r="AD37" s="50"/>
    </row>
    <row r="38" spans="1:30" ht="12.75" x14ac:dyDescent="0.2">
      <c r="A38" s="80" t="s">
        <v>19</v>
      </c>
      <c r="B38" s="163">
        <v>6000</v>
      </c>
      <c r="C38" s="72">
        <v>65.81267120966173</v>
      </c>
      <c r="D38" s="72">
        <v>63.597646002673017</v>
      </c>
      <c r="E38" s="72">
        <v>60.387640795684284</v>
      </c>
      <c r="F38" s="72">
        <v>56.77139340284576</v>
      </c>
      <c r="G38" s="72">
        <v>55.239340591629258</v>
      </c>
      <c r="H38" s="72">
        <v>54.104154967142655</v>
      </c>
      <c r="I38" s="72">
        <v>53.958864651380814</v>
      </c>
      <c r="J38" s="72">
        <v>53.97854892009898</v>
      </c>
      <c r="K38" s="73">
        <v>52.93825718975301</v>
      </c>
      <c r="L38" s="133">
        <v>17890.823241461439</v>
      </c>
      <c r="M38" s="134">
        <v>17288.68046674606</v>
      </c>
      <c r="N38" s="134">
        <v>16416.057692030678</v>
      </c>
      <c r="O38" s="134">
        <v>15433.000148346418</v>
      </c>
      <c r="P38" s="134">
        <v>15016.519772481743</v>
      </c>
      <c r="Q38" s="134">
        <v>14707.925622135866</v>
      </c>
      <c r="R38" s="134">
        <v>14668.429225618085</v>
      </c>
      <c r="S38" s="134">
        <v>14673.780288958946</v>
      </c>
      <c r="T38" s="135">
        <v>14390.982537020234</v>
      </c>
      <c r="U38" s="129"/>
      <c r="V38" s="50"/>
      <c r="W38" s="50"/>
      <c r="X38" s="50"/>
      <c r="Y38" s="50"/>
      <c r="Z38" s="50"/>
      <c r="AA38" s="50"/>
      <c r="AB38" s="50"/>
      <c r="AC38" s="50"/>
      <c r="AD38" s="50"/>
    </row>
    <row r="39" spans="1:30" ht="12.75" x14ac:dyDescent="0.2">
      <c r="A39" s="81" t="s">
        <v>20</v>
      </c>
      <c r="B39" s="164">
        <v>2000</v>
      </c>
      <c r="C39" s="5">
        <v>43.523858962500007</v>
      </c>
      <c r="D39" s="5">
        <v>41.249851098750007</v>
      </c>
      <c r="E39" s="5">
        <v>38.782806300000004</v>
      </c>
      <c r="F39" s="5">
        <v>37.626315089999999</v>
      </c>
      <c r="G39" s="5">
        <v>36.842941379999999</v>
      </c>
      <c r="H39" s="5">
        <v>35.886935936250005</v>
      </c>
      <c r="I39" s="5">
        <v>34.979189726250006</v>
      </c>
      <c r="J39" s="5">
        <v>34.9123611375</v>
      </c>
      <c r="K39" s="24">
        <v>34.244075250000002</v>
      </c>
      <c r="L39" s="143">
        <v>11831.728650000001</v>
      </c>
      <c r="M39" s="144">
        <v>11213.551755</v>
      </c>
      <c r="N39" s="144">
        <v>10542.898800000001</v>
      </c>
      <c r="O39" s="144">
        <v>10228.512840000001</v>
      </c>
      <c r="P39" s="144">
        <v>10015.55688</v>
      </c>
      <c r="Q39" s="144">
        <v>9755.6719050000011</v>
      </c>
      <c r="R39" s="144">
        <v>9508.9059450000022</v>
      </c>
      <c r="S39" s="144">
        <v>9490.738949999999</v>
      </c>
      <c r="T39" s="145">
        <v>9309.0690000000013</v>
      </c>
      <c r="U39" s="129"/>
      <c r="V39" s="50"/>
      <c r="W39" s="50"/>
      <c r="X39" s="50"/>
      <c r="Y39" s="50"/>
      <c r="Z39" s="50"/>
      <c r="AA39" s="50"/>
      <c r="AB39" s="50"/>
      <c r="AC39" s="50"/>
      <c r="AD39" s="50"/>
    </row>
    <row r="40" spans="1:30" ht="12.75" x14ac:dyDescent="0.2">
      <c r="A40" s="80" t="s">
        <v>21</v>
      </c>
      <c r="B40" s="163">
        <v>2000</v>
      </c>
      <c r="C40" s="72">
        <v>38.924317069887252</v>
      </c>
      <c r="D40" s="72">
        <v>37.809269986798391</v>
      </c>
      <c r="E40" s="72">
        <v>35.699242903709518</v>
      </c>
      <c r="F40" s="72">
        <v>34.255174533319725</v>
      </c>
      <c r="G40" s="72">
        <v>33.773100840371278</v>
      </c>
      <c r="H40" s="72">
        <v>32.917909647422817</v>
      </c>
      <c r="I40" s="72">
        <v>32.625696687280119</v>
      </c>
      <c r="J40" s="72">
        <v>32.632686839523785</v>
      </c>
      <c r="K40" s="73">
        <v>32.263265060281611</v>
      </c>
      <c r="L40" s="133">
        <v>10581.367747153814</v>
      </c>
      <c r="M40" s="134">
        <v>10278.248151751017</v>
      </c>
      <c r="N40" s="134">
        <v>9704.6485563482202</v>
      </c>
      <c r="O40" s="134">
        <v>9312.0862809024475</v>
      </c>
      <c r="P40" s="134">
        <v>9181.0371216543244</v>
      </c>
      <c r="Q40" s="134">
        <v>8948.5579624062011</v>
      </c>
      <c r="R40" s="134">
        <v>8869.1214295518766</v>
      </c>
      <c r="S40" s="134">
        <v>8871.0216651132632</v>
      </c>
      <c r="T40" s="135">
        <v>8770.5963270668453</v>
      </c>
      <c r="U40" s="129"/>
      <c r="V40" s="50"/>
      <c r="W40" s="50"/>
      <c r="X40" s="50"/>
      <c r="Y40" s="50"/>
      <c r="Z40" s="50"/>
      <c r="AA40" s="50"/>
      <c r="AB40" s="50"/>
      <c r="AC40" s="50"/>
      <c r="AD40" s="50"/>
    </row>
    <row r="41" spans="1:30" ht="12.75" x14ac:dyDescent="0.2">
      <c r="A41" s="81" t="s">
        <v>22</v>
      </c>
      <c r="B41" s="164">
        <v>2000</v>
      </c>
      <c r="C41" s="5">
        <v>40.146514985331535</v>
      </c>
      <c r="D41" s="5">
        <v>39.031467902242682</v>
      </c>
      <c r="E41" s="5">
        <v>36.921440819153815</v>
      </c>
      <c r="F41" s="5">
        <v>35.421817998062011</v>
      </c>
      <c r="G41" s="5">
        <v>34.706415612165095</v>
      </c>
      <c r="H41" s="5">
        <v>33.617895726268181</v>
      </c>
      <c r="I41" s="5">
        <v>33.33053703851693</v>
      </c>
      <c r="J41" s="5">
        <v>33.337946599895211</v>
      </c>
      <c r="K41" s="24">
        <v>32.946359513898507</v>
      </c>
      <c r="L41" s="143">
        <v>10913.615724167796</v>
      </c>
      <c r="M41" s="144">
        <v>10610.496128765002</v>
      </c>
      <c r="N41" s="144">
        <v>10036.896533362204</v>
      </c>
      <c r="O41" s="144">
        <v>9629.2320771430695</v>
      </c>
      <c r="P41" s="144">
        <v>9434.7537586468206</v>
      </c>
      <c r="Q41" s="144">
        <v>9138.8454401505733</v>
      </c>
      <c r="R41" s="144">
        <v>9060.7285153249886</v>
      </c>
      <c r="S41" s="144">
        <v>9062.742765020057</v>
      </c>
      <c r="T41" s="145">
        <v>8956.2919066908544</v>
      </c>
      <c r="U41" s="129"/>
      <c r="V41" s="50"/>
      <c r="W41" s="50"/>
      <c r="X41" s="50"/>
      <c r="Y41" s="50"/>
      <c r="Z41" s="50"/>
      <c r="AA41" s="50"/>
      <c r="AB41" s="50"/>
      <c r="AC41" s="50"/>
      <c r="AD41" s="50"/>
    </row>
    <row r="42" spans="1:30" ht="12.75" x14ac:dyDescent="0.2">
      <c r="A42" s="80" t="s">
        <v>23</v>
      </c>
      <c r="B42" s="163">
        <v>2000</v>
      </c>
      <c r="C42" s="72">
        <v>43.813108731664428</v>
      </c>
      <c r="D42" s="72">
        <v>42.698061648575568</v>
      </c>
      <c r="E42" s="72">
        <v>40.588034565486701</v>
      </c>
      <c r="F42" s="72">
        <v>38.921748392288862</v>
      </c>
      <c r="G42" s="72">
        <v>38.206346006391932</v>
      </c>
      <c r="H42" s="72">
        <v>37.117826120495025</v>
      </c>
      <c r="I42" s="72">
        <v>36.854738794700957</v>
      </c>
      <c r="J42" s="72">
        <v>36.864245401752356</v>
      </c>
      <c r="K42" s="73">
        <v>36.361831781982985</v>
      </c>
      <c r="L42" s="133">
        <v>11910.359655209746</v>
      </c>
      <c r="M42" s="134">
        <v>11607.240059806949</v>
      </c>
      <c r="N42" s="134">
        <v>11033.640464404156</v>
      </c>
      <c r="O42" s="134">
        <v>10580.669465864932</v>
      </c>
      <c r="P42" s="134">
        <v>10386.191147368683</v>
      </c>
      <c r="Q42" s="134">
        <v>10090.282828872436</v>
      </c>
      <c r="R42" s="134">
        <v>10018.763944190552</v>
      </c>
      <c r="S42" s="134">
        <v>10021.348264554035</v>
      </c>
      <c r="T42" s="135">
        <v>9884.7698048109087</v>
      </c>
      <c r="U42" s="129"/>
      <c r="V42" s="50"/>
      <c r="W42" s="50"/>
      <c r="X42" s="50"/>
      <c r="Y42" s="50"/>
      <c r="Z42" s="50"/>
      <c r="AA42" s="50"/>
      <c r="AB42" s="50"/>
      <c r="AC42" s="50"/>
      <c r="AD42" s="50"/>
    </row>
    <row r="43" spans="1:30" ht="12.75" x14ac:dyDescent="0.2">
      <c r="A43" s="81" t="s">
        <v>141</v>
      </c>
      <c r="B43" s="164">
        <v>2000</v>
      </c>
      <c r="C43" s="5">
        <v>43.813108731664428</v>
      </c>
      <c r="D43" s="5">
        <v>42.698061648575568</v>
      </c>
      <c r="E43" s="5">
        <v>40.588034565486701</v>
      </c>
      <c r="F43" s="5">
        <v>38.921748392288862</v>
      </c>
      <c r="G43" s="5">
        <v>38.206346006391932</v>
      </c>
      <c r="H43" s="5">
        <v>37.117826120495025</v>
      </c>
      <c r="I43" s="5">
        <v>36.854738794700957</v>
      </c>
      <c r="J43" s="5">
        <v>36.864245401752356</v>
      </c>
      <c r="K43" s="24">
        <v>36.361831781982985</v>
      </c>
      <c r="L43" s="143">
        <v>11910.359655209746</v>
      </c>
      <c r="M43" s="144">
        <v>11607.240059806949</v>
      </c>
      <c r="N43" s="144">
        <v>11033.640464404156</v>
      </c>
      <c r="O43" s="144">
        <v>10580.669465864932</v>
      </c>
      <c r="P43" s="144">
        <v>10386.191147368683</v>
      </c>
      <c r="Q43" s="144">
        <v>10090.282828872436</v>
      </c>
      <c r="R43" s="144">
        <v>10018.763944190552</v>
      </c>
      <c r="S43" s="144">
        <v>10021.348264554035</v>
      </c>
      <c r="T43" s="145">
        <v>9884.7698048109087</v>
      </c>
      <c r="U43" s="129"/>
      <c r="V43" s="50"/>
      <c r="W43" s="50"/>
      <c r="X43" s="50"/>
      <c r="Y43" s="50"/>
      <c r="Z43" s="50"/>
      <c r="AA43" s="50"/>
      <c r="AB43" s="50"/>
      <c r="AC43" s="50"/>
      <c r="AD43" s="50"/>
    </row>
    <row r="44" spans="1:30" ht="12.75" x14ac:dyDescent="0.2">
      <c r="A44" s="80" t="s">
        <v>24</v>
      </c>
      <c r="B44" s="163">
        <v>2000</v>
      </c>
      <c r="C44" s="72">
        <v>40.146514985331535</v>
      </c>
      <c r="D44" s="72">
        <v>39.031467902242682</v>
      </c>
      <c r="E44" s="72">
        <v>36.921440819153815</v>
      </c>
      <c r="F44" s="72">
        <v>35.421817998062011</v>
      </c>
      <c r="G44" s="72">
        <v>34.706415612165095</v>
      </c>
      <c r="H44" s="72">
        <v>33.617895726268181</v>
      </c>
      <c r="I44" s="72">
        <v>33.33053703851693</v>
      </c>
      <c r="J44" s="72">
        <v>33.337946599895211</v>
      </c>
      <c r="K44" s="73">
        <v>32.946359513898507</v>
      </c>
      <c r="L44" s="133">
        <v>10913.615724167796</v>
      </c>
      <c r="M44" s="134">
        <v>10610.496128765002</v>
      </c>
      <c r="N44" s="134">
        <v>10036.896533362204</v>
      </c>
      <c r="O44" s="134">
        <v>9629.2320771430695</v>
      </c>
      <c r="P44" s="134">
        <v>9434.7537586468206</v>
      </c>
      <c r="Q44" s="134">
        <v>9138.8454401505733</v>
      </c>
      <c r="R44" s="134">
        <v>9060.7285153249886</v>
      </c>
      <c r="S44" s="134">
        <v>9062.742765020057</v>
      </c>
      <c r="T44" s="135">
        <v>8956.2919066908544</v>
      </c>
      <c r="U44" s="129"/>
      <c r="V44" s="50"/>
      <c r="W44" s="50"/>
      <c r="X44" s="50"/>
      <c r="Y44" s="50"/>
      <c r="Z44" s="50"/>
      <c r="AA44" s="50"/>
      <c r="AB44" s="50"/>
      <c r="AC44" s="50"/>
      <c r="AD44" s="50"/>
    </row>
    <row r="45" spans="1:30" ht="12.75" x14ac:dyDescent="0.2">
      <c r="A45" s="81" t="s">
        <v>25</v>
      </c>
      <c r="B45" s="164">
        <v>2000</v>
      </c>
      <c r="C45" s="5">
        <v>38.924317069887252</v>
      </c>
      <c r="D45" s="5">
        <v>37.809269986798391</v>
      </c>
      <c r="E45" s="5">
        <v>35.699242903709518</v>
      </c>
      <c r="F45" s="5">
        <v>34.255174533319725</v>
      </c>
      <c r="G45" s="5">
        <v>33.773100840371278</v>
      </c>
      <c r="H45" s="5">
        <v>32.917909647422817</v>
      </c>
      <c r="I45" s="5">
        <v>32.625696687280119</v>
      </c>
      <c r="J45" s="5">
        <v>32.632686839523785</v>
      </c>
      <c r="K45" s="24">
        <v>32.263265060281611</v>
      </c>
      <c r="L45" s="143">
        <v>10581.367747153814</v>
      </c>
      <c r="M45" s="144">
        <v>10278.248151751017</v>
      </c>
      <c r="N45" s="144">
        <v>9704.6485563482202</v>
      </c>
      <c r="O45" s="144">
        <v>9312.0862809024475</v>
      </c>
      <c r="P45" s="144">
        <v>9181.0371216543244</v>
      </c>
      <c r="Q45" s="144">
        <v>8948.5579624062011</v>
      </c>
      <c r="R45" s="144">
        <v>8869.1214295518766</v>
      </c>
      <c r="S45" s="144">
        <v>8871.0216651132632</v>
      </c>
      <c r="T45" s="145">
        <v>8770.5963270668453</v>
      </c>
      <c r="U45" s="129"/>
      <c r="V45" s="50"/>
      <c r="W45" s="50"/>
      <c r="X45" s="50"/>
      <c r="Y45" s="50"/>
      <c r="Z45" s="50"/>
      <c r="AA45" s="50"/>
      <c r="AB45" s="50"/>
      <c r="AC45" s="50"/>
      <c r="AD45" s="50"/>
    </row>
    <row r="46" spans="1:30" ht="12.75" x14ac:dyDescent="0.2">
      <c r="A46" s="80" t="s">
        <v>26</v>
      </c>
      <c r="B46" s="163">
        <v>2000</v>
      </c>
      <c r="C46" s="72">
        <v>43.813108731664428</v>
      </c>
      <c r="D46" s="72">
        <v>42.698061648575568</v>
      </c>
      <c r="E46" s="72">
        <v>40.588034565486701</v>
      </c>
      <c r="F46" s="72">
        <v>38.921748392288862</v>
      </c>
      <c r="G46" s="72">
        <v>38.206346006391932</v>
      </c>
      <c r="H46" s="72">
        <v>37.117826120495025</v>
      </c>
      <c r="I46" s="72">
        <v>36.854738794700957</v>
      </c>
      <c r="J46" s="72">
        <v>36.864245401752356</v>
      </c>
      <c r="K46" s="73">
        <v>36.361831781982985</v>
      </c>
      <c r="L46" s="133">
        <v>11910.359655209746</v>
      </c>
      <c r="M46" s="134">
        <v>11607.240059806949</v>
      </c>
      <c r="N46" s="134">
        <v>11033.640464404156</v>
      </c>
      <c r="O46" s="134">
        <v>10580.669465864932</v>
      </c>
      <c r="P46" s="134">
        <v>10386.191147368683</v>
      </c>
      <c r="Q46" s="134">
        <v>10090.282828872436</v>
      </c>
      <c r="R46" s="134">
        <v>10018.763944190552</v>
      </c>
      <c r="S46" s="134">
        <v>10021.348264554035</v>
      </c>
      <c r="T46" s="135">
        <v>9884.7698048109087</v>
      </c>
      <c r="U46" s="129"/>
      <c r="V46" s="50"/>
      <c r="W46" s="50"/>
      <c r="X46" s="50"/>
      <c r="Y46" s="50"/>
      <c r="Z46" s="50"/>
      <c r="AA46" s="50"/>
      <c r="AB46" s="50"/>
      <c r="AC46" s="50"/>
      <c r="AD46" s="50"/>
    </row>
    <row r="47" spans="1:30" ht="12.75" x14ac:dyDescent="0.2">
      <c r="A47" s="81" t="s">
        <v>27</v>
      </c>
      <c r="B47" s="164">
        <v>2000</v>
      </c>
      <c r="C47" s="5">
        <v>42.187287187500004</v>
      </c>
      <c r="D47" s="5">
        <v>40.782050977500006</v>
      </c>
      <c r="E47" s="5">
        <v>38.782806300000004</v>
      </c>
      <c r="F47" s="5">
        <v>37.960458033750008</v>
      </c>
      <c r="G47" s="5">
        <v>37.243912912500008</v>
      </c>
      <c r="H47" s="5">
        <v>36.221078880000007</v>
      </c>
      <c r="I47" s="5">
        <v>35.580647025000005</v>
      </c>
      <c r="J47" s="5">
        <v>35.446989847500014</v>
      </c>
      <c r="K47" s="24">
        <v>34.9123611375</v>
      </c>
      <c r="L47" s="143">
        <v>11468.388750000002</v>
      </c>
      <c r="M47" s="144">
        <v>11086.382790000001</v>
      </c>
      <c r="N47" s="144">
        <v>10542.898800000001</v>
      </c>
      <c r="O47" s="144">
        <v>10319.347815000001</v>
      </c>
      <c r="P47" s="144">
        <v>10124.558849999999</v>
      </c>
      <c r="Q47" s="144">
        <v>9846.506879999999</v>
      </c>
      <c r="R47" s="144">
        <v>9672.4089000000022</v>
      </c>
      <c r="S47" s="144">
        <v>9636.0749100000012</v>
      </c>
      <c r="T47" s="145">
        <v>9490.738949999999</v>
      </c>
      <c r="U47" s="129"/>
      <c r="V47" s="50"/>
      <c r="W47" s="50"/>
      <c r="X47" s="50"/>
      <c r="Y47" s="50"/>
      <c r="Z47" s="50"/>
      <c r="AA47" s="50"/>
      <c r="AB47" s="50"/>
      <c r="AC47" s="50"/>
      <c r="AD47" s="50"/>
    </row>
    <row r="48" spans="1:30" ht="12.75" x14ac:dyDescent="0.2">
      <c r="A48" s="80" t="s">
        <v>28</v>
      </c>
      <c r="B48" s="163">
        <v>2000</v>
      </c>
      <c r="C48" s="72">
        <v>40.249258113750003</v>
      </c>
      <c r="D48" s="72">
        <v>39.178164847500007</v>
      </c>
      <c r="E48" s="72">
        <v>36.978434403750001</v>
      </c>
      <c r="F48" s="72">
        <v>35.928868935750003</v>
      </c>
      <c r="G48" s="72">
        <v>35.305883838750006</v>
      </c>
      <c r="H48" s="72">
        <v>34.216221217500006</v>
      </c>
      <c r="I48" s="72">
        <v>33.575789362499997</v>
      </c>
      <c r="J48" s="72">
        <v>33.575789362499997</v>
      </c>
      <c r="K48" s="73">
        <v>33.174817830000002</v>
      </c>
      <c r="L48" s="133">
        <v>10941.545894999999</v>
      </c>
      <c r="M48" s="134">
        <v>10650.37491</v>
      </c>
      <c r="N48" s="134">
        <v>10052.389935000001</v>
      </c>
      <c r="O48" s="134">
        <v>9767.0711670000019</v>
      </c>
      <c r="P48" s="134">
        <v>9597.7159950000005</v>
      </c>
      <c r="Q48" s="134">
        <v>9301.4970300000004</v>
      </c>
      <c r="R48" s="134">
        <v>9127.39905</v>
      </c>
      <c r="S48" s="134">
        <v>9127.39905</v>
      </c>
      <c r="T48" s="135">
        <v>9018.3970800000006</v>
      </c>
      <c r="U48" s="129"/>
      <c r="V48" s="50"/>
      <c r="W48" s="50"/>
      <c r="X48" s="50"/>
      <c r="Y48" s="50"/>
      <c r="Z48" s="50"/>
      <c r="AA48" s="50"/>
      <c r="AB48" s="50"/>
      <c r="AC48" s="50"/>
      <c r="AD48" s="50"/>
    </row>
    <row r="49" spans="1:30" ht="12.75" x14ac:dyDescent="0.2">
      <c r="A49" s="81" t="s">
        <v>29</v>
      </c>
      <c r="B49" s="164">
        <v>2000</v>
      </c>
      <c r="C49" s="5">
        <v>39.113172105000004</v>
      </c>
      <c r="D49" s="5">
        <v>37.841593072500004</v>
      </c>
      <c r="E49" s="5">
        <v>35.708691217500004</v>
      </c>
      <c r="F49" s="5">
        <v>34.685857185000003</v>
      </c>
      <c r="G49" s="5">
        <v>34.036140652500002</v>
      </c>
      <c r="H49" s="5">
        <v>33.146963797500007</v>
      </c>
      <c r="I49" s="5">
        <v>32.239217587500001</v>
      </c>
      <c r="J49" s="5">
        <v>32.239217587500001</v>
      </c>
      <c r="K49" s="24">
        <v>31.971903232500008</v>
      </c>
      <c r="L49" s="143">
        <v>10632.706980000001</v>
      </c>
      <c r="M49" s="144">
        <v>10287.03501</v>
      </c>
      <c r="N49" s="144">
        <v>9707.2170299999998</v>
      </c>
      <c r="O49" s="144">
        <v>9429.1650599999994</v>
      </c>
      <c r="P49" s="144">
        <v>9252.5430899999992</v>
      </c>
      <c r="Q49" s="144">
        <v>9010.8251099999998</v>
      </c>
      <c r="R49" s="144">
        <v>8764.059150000001</v>
      </c>
      <c r="S49" s="144">
        <v>8764.059150000001</v>
      </c>
      <c r="T49" s="145">
        <v>8691.3911700000008</v>
      </c>
      <c r="U49" s="129"/>
      <c r="V49" s="50"/>
      <c r="W49" s="50"/>
      <c r="X49" s="50"/>
      <c r="Y49" s="50"/>
      <c r="Z49" s="50"/>
      <c r="AA49" s="50"/>
      <c r="AB49" s="50"/>
      <c r="AC49" s="50"/>
      <c r="AD49" s="50"/>
    </row>
    <row r="50" spans="1:30" ht="13.5" thickBot="1" x14ac:dyDescent="0.25">
      <c r="A50" s="116" t="s">
        <v>30</v>
      </c>
      <c r="B50" s="165">
        <v>6000</v>
      </c>
      <c r="C50" s="105">
        <v>43.813108731664428</v>
      </c>
      <c r="D50" s="105">
        <v>42.698061648575568</v>
      </c>
      <c r="E50" s="105">
        <v>40.588034565486701</v>
      </c>
      <c r="F50" s="105">
        <v>38.921748392288862</v>
      </c>
      <c r="G50" s="105">
        <v>38.206346006391932</v>
      </c>
      <c r="H50" s="105">
        <v>37.117826120495025</v>
      </c>
      <c r="I50" s="105">
        <v>36.854738794700957</v>
      </c>
      <c r="J50" s="105">
        <v>36.864245401752356</v>
      </c>
      <c r="K50" s="106">
        <v>36.361831781982985</v>
      </c>
      <c r="L50" s="136">
        <v>11910.359655209746</v>
      </c>
      <c r="M50" s="137">
        <v>11607.240059806949</v>
      </c>
      <c r="N50" s="137">
        <v>11033.640464404156</v>
      </c>
      <c r="O50" s="137">
        <v>10580.669465864932</v>
      </c>
      <c r="P50" s="137">
        <v>10386.191147368683</v>
      </c>
      <c r="Q50" s="137">
        <v>10090.282828872436</v>
      </c>
      <c r="R50" s="137">
        <v>10018.763944190552</v>
      </c>
      <c r="S50" s="137">
        <v>10021.348264554035</v>
      </c>
      <c r="T50" s="138">
        <v>9884.7698048109087</v>
      </c>
      <c r="U50" s="129"/>
      <c r="V50" s="50"/>
      <c r="W50" s="50"/>
      <c r="X50" s="50"/>
      <c r="Y50" s="50"/>
      <c r="Z50" s="50"/>
      <c r="AA50" s="50"/>
      <c r="AB50" s="50"/>
      <c r="AC50" s="50"/>
      <c r="AD50" s="50"/>
    </row>
    <row r="51" spans="1:30" x14ac:dyDescent="0.2">
      <c r="A51" s="49" t="str">
        <f>Москва!A52</f>
        <v>Цены действительны с 01.01.2026 г.</v>
      </c>
      <c r="B51" s="7"/>
      <c r="C51" s="7"/>
      <c r="D51" s="7"/>
      <c r="E51" s="7"/>
      <c r="F51" s="7"/>
      <c r="G51" s="7"/>
      <c r="H51" s="7"/>
      <c r="I51" s="7"/>
      <c r="J51" s="7"/>
      <c r="K51" s="10"/>
      <c r="M51" s="7"/>
      <c r="N51" s="7"/>
      <c r="O51" s="7"/>
      <c r="P51" s="7"/>
      <c r="Q51" s="7"/>
      <c r="R51" s="7"/>
      <c r="S51" s="7"/>
      <c r="T51" s="10"/>
    </row>
    <row r="52" spans="1:30" x14ac:dyDescent="0.2">
      <c r="A52" s="48"/>
      <c r="B52" s="7"/>
      <c r="C52" s="7"/>
      <c r="D52" s="7"/>
      <c r="E52" s="7"/>
      <c r="F52" s="7"/>
      <c r="G52" s="7"/>
      <c r="H52" s="7"/>
      <c r="I52" s="7"/>
      <c r="J52" s="7"/>
      <c r="K52" s="10"/>
      <c r="M52" s="7"/>
      <c r="N52" s="7"/>
      <c r="O52" s="7"/>
      <c r="P52" s="7"/>
      <c r="Q52" s="7"/>
      <c r="R52" s="7"/>
      <c r="S52" s="7"/>
      <c r="T52" s="10"/>
    </row>
    <row r="53" spans="1:30" x14ac:dyDescent="0.2">
      <c r="A53" s="211" t="s">
        <v>56</v>
      </c>
      <c r="B53" s="211"/>
      <c r="C53" s="211"/>
      <c r="D53" s="7"/>
      <c r="E53" s="7"/>
      <c r="F53" s="7"/>
      <c r="G53" s="7"/>
      <c r="H53" s="7"/>
      <c r="I53" s="7"/>
      <c r="J53" s="7"/>
      <c r="K53" s="10"/>
      <c r="M53" s="7"/>
      <c r="N53" s="7"/>
      <c r="O53" s="7"/>
      <c r="P53" s="7"/>
      <c r="R53" s="7"/>
      <c r="S53" s="7"/>
      <c r="T53" s="10"/>
    </row>
    <row r="54" spans="1:30" x14ac:dyDescent="0.2">
      <c r="A54" s="21" t="s">
        <v>173</v>
      </c>
      <c r="B54" s="7"/>
      <c r="C54" s="7"/>
      <c r="D54" s="7"/>
      <c r="E54" s="7"/>
      <c r="F54" s="7"/>
      <c r="G54" s="7"/>
      <c r="H54" s="7"/>
      <c r="I54" s="7"/>
      <c r="J54" s="7"/>
      <c r="K54" s="10"/>
      <c r="M54" s="7"/>
      <c r="N54" s="7"/>
      <c r="O54" s="7"/>
      <c r="P54" s="7"/>
      <c r="R54" s="7"/>
      <c r="S54" s="7"/>
      <c r="T54" s="10"/>
    </row>
    <row r="55" spans="1:30" x14ac:dyDescent="0.2">
      <c r="A55" s="21" t="s">
        <v>200</v>
      </c>
      <c r="B55" s="7"/>
      <c r="C55" s="7"/>
      <c r="D55" s="7"/>
      <c r="E55" s="7"/>
      <c r="F55" s="7"/>
      <c r="G55" s="7"/>
      <c r="H55" s="7"/>
      <c r="I55" s="7"/>
      <c r="J55" s="7"/>
      <c r="K55" s="10"/>
      <c r="M55" s="7"/>
      <c r="N55" s="7"/>
      <c r="O55" s="7"/>
      <c r="P55" s="7"/>
      <c r="R55" s="7"/>
      <c r="S55" s="7"/>
      <c r="T55" s="10"/>
    </row>
    <row r="56" spans="1:30" x14ac:dyDescent="0.2">
      <c r="A56" s="22" t="s">
        <v>199</v>
      </c>
      <c r="B56" s="7"/>
      <c r="C56" s="7"/>
      <c r="D56" s="7"/>
      <c r="E56" s="7"/>
      <c r="F56" s="7"/>
      <c r="G56" s="7"/>
      <c r="H56" s="7"/>
      <c r="I56" s="7"/>
      <c r="J56" s="7"/>
      <c r="K56" s="10"/>
      <c r="M56" s="7"/>
      <c r="N56" s="7"/>
      <c r="O56" s="7"/>
      <c r="P56" s="7"/>
      <c r="R56" s="7"/>
      <c r="S56" s="7"/>
      <c r="T56" s="10"/>
    </row>
    <row r="57" spans="1:30" x14ac:dyDescent="0.2">
      <c r="A57" s="21" t="s">
        <v>201</v>
      </c>
      <c r="B57" s="7"/>
      <c r="C57" s="7"/>
      <c r="D57" s="7"/>
      <c r="E57" s="7"/>
      <c r="F57" s="7"/>
      <c r="G57" s="7"/>
      <c r="H57" s="7"/>
      <c r="I57" s="7"/>
      <c r="J57" s="7"/>
      <c r="K57" s="10"/>
      <c r="M57" s="7"/>
      <c r="O57" s="7"/>
      <c r="P57" s="7"/>
      <c r="R57" s="7"/>
      <c r="S57" s="7"/>
      <c r="T57" s="10"/>
    </row>
    <row r="58" spans="1:30" x14ac:dyDescent="0.2">
      <c r="A58" s="212" t="s">
        <v>57</v>
      </c>
      <c r="B58" s="212"/>
      <c r="C58" s="7"/>
      <c r="D58" s="7"/>
      <c r="E58" s="7"/>
      <c r="F58" s="7"/>
      <c r="G58" s="7"/>
      <c r="H58" s="7"/>
      <c r="I58" s="7"/>
      <c r="J58" s="7"/>
      <c r="K58" s="10"/>
      <c r="M58" s="7"/>
      <c r="N58" s="7"/>
      <c r="O58" s="7"/>
      <c r="P58" s="7"/>
      <c r="R58" s="7"/>
      <c r="S58" s="7"/>
      <c r="T58" s="10"/>
    </row>
    <row r="59" spans="1:30" x14ac:dyDescent="0.2">
      <c r="A59" s="21" t="s">
        <v>166</v>
      </c>
      <c r="B59" s="7"/>
      <c r="C59" s="7"/>
      <c r="D59" s="7"/>
      <c r="E59" s="7"/>
      <c r="F59" s="7"/>
      <c r="G59" s="7"/>
      <c r="H59" s="7"/>
      <c r="I59" s="7"/>
      <c r="J59" s="7"/>
      <c r="K59" s="10"/>
      <c r="M59" s="7"/>
      <c r="N59" s="7"/>
      <c r="O59" s="7"/>
      <c r="P59" s="7"/>
      <c r="R59" s="7"/>
      <c r="S59" s="7"/>
      <c r="T59" s="10"/>
    </row>
    <row r="60" spans="1:30" x14ac:dyDescent="0.2">
      <c r="A60" s="21" t="s">
        <v>61</v>
      </c>
      <c r="B60" s="7"/>
      <c r="C60" s="7"/>
      <c r="D60" s="7"/>
      <c r="E60" s="7"/>
      <c r="F60" s="7"/>
      <c r="G60" s="7"/>
      <c r="H60" s="7"/>
      <c r="I60" s="7"/>
      <c r="J60" s="7"/>
      <c r="K60" s="10"/>
      <c r="L60" s="7"/>
      <c r="M60" s="7"/>
      <c r="N60" s="7"/>
      <c r="O60" s="7"/>
      <c r="P60" s="7"/>
      <c r="R60" s="7"/>
      <c r="S60" s="7"/>
      <c r="T60" s="10"/>
    </row>
    <row r="61" spans="1:30" x14ac:dyDescent="0.2">
      <c r="A61" s="21" t="s">
        <v>165</v>
      </c>
      <c r="B61" s="7"/>
      <c r="C61" s="7"/>
      <c r="D61" s="7"/>
      <c r="E61" s="7"/>
      <c r="F61" s="7"/>
      <c r="G61" s="7"/>
      <c r="H61" s="7"/>
      <c r="I61" s="7"/>
      <c r="J61" s="7"/>
      <c r="K61" s="10"/>
      <c r="L61" s="7"/>
      <c r="M61" s="7"/>
      <c r="N61" s="7"/>
      <c r="O61" s="7"/>
      <c r="P61" s="7"/>
      <c r="Q61" s="7"/>
      <c r="R61" s="7"/>
      <c r="S61" s="7"/>
      <c r="T61" s="10"/>
    </row>
    <row r="62" spans="1:30" x14ac:dyDescent="0.2">
      <c r="A62" s="27" t="s">
        <v>171</v>
      </c>
      <c r="B62" s="7"/>
      <c r="C62" s="7"/>
      <c r="D62" s="7"/>
      <c r="E62" s="7"/>
      <c r="F62" s="7"/>
      <c r="G62" s="7"/>
      <c r="H62" s="7"/>
      <c r="I62" s="7"/>
      <c r="J62" s="7"/>
      <c r="K62" s="10"/>
      <c r="L62" s="7"/>
      <c r="M62" s="7"/>
      <c r="N62" s="7"/>
      <c r="O62" s="7"/>
      <c r="P62" s="7"/>
      <c r="Q62" s="7"/>
      <c r="R62" s="7"/>
      <c r="S62" s="7"/>
      <c r="T62" s="10"/>
    </row>
    <row r="63" spans="1:30" x14ac:dyDescent="0.2">
      <c r="A63" s="25" t="s">
        <v>163</v>
      </c>
      <c r="B63" s="7"/>
      <c r="C63" s="7"/>
      <c r="D63" s="7"/>
      <c r="E63" s="7"/>
      <c r="F63" s="7"/>
      <c r="G63" s="7"/>
      <c r="H63" s="7"/>
      <c r="I63" s="7"/>
      <c r="J63" s="7"/>
      <c r="K63" s="10"/>
      <c r="L63" s="7"/>
      <c r="M63" s="7"/>
      <c r="N63" s="7"/>
      <c r="O63" s="7"/>
      <c r="P63" s="7"/>
      <c r="Q63" s="7"/>
      <c r="R63" s="7"/>
      <c r="S63" s="7"/>
      <c r="T63" s="10"/>
    </row>
    <row r="64" spans="1:30" x14ac:dyDescent="0.2">
      <c r="A64" s="26" t="s">
        <v>164</v>
      </c>
      <c r="B64" s="7"/>
      <c r="C64" s="7"/>
      <c r="D64" s="7"/>
      <c r="E64" s="7"/>
      <c r="F64" s="7"/>
      <c r="G64" s="7"/>
      <c r="H64" s="7"/>
      <c r="I64" s="7"/>
      <c r="J64" s="7"/>
      <c r="K64" s="10"/>
      <c r="L64" s="7"/>
      <c r="M64" s="7"/>
      <c r="N64" s="7"/>
      <c r="O64" s="7"/>
      <c r="P64" s="7"/>
      <c r="Q64" s="7"/>
      <c r="R64" s="7"/>
      <c r="S64" s="7"/>
      <c r="T64" s="10"/>
    </row>
    <row r="65" spans="1:30" x14ac:dyDescent="0.2">
      <c r="A65" s="26"/>
      <c r="B65" s="7"/>
      <c r="C65" s="7"/>
      <c r="D65" s="7"/>
      <c r="E65" s="7"/>
      <c r="F65" s="7"/>
      <c r="G65" s="7"/>
      <c r="H65" s="7"/>
      <c r="I65" s="7"/>
      <c r="J65" s="7"/>
      <c r="K65" s="10"/>
      <c r="L65" s="7"/>
      <c r="M65" s="7"/>
      <c r="N65" s="7"/>
      <c r="O65" s="7"/>
      <c r="P65" s="7"/>
      <c r="Q65" s="7"/>
      <c r="R65" s="7"/>
      <c r="S65" s="7"/>
      <c r="T65" s="10"/>
    </row>
    <row r="66" spans="1:30" ht="12.75" thickBot="1" x14ac:dyDescent="0.25">
      <c r="B66" s="7"/>
      <c r="C66" s="7"/>
      <c r="D66" s="7"/>
      <c r="E66" s="7"/>
      <c r="F66" s="7"/>
      <c r="G66" s="7"/>
      <c r="H66" s="7"/>
      <c r="I66" s="7"/>
      <c r="J66" s="7"/>
      <c r="K66" s="10"/>
      <c r="L66" s="7"/>
      <c r="M66" s="7"/>
      <c r="N66" s="7"/>
      <c r="O66" s="7"/>
      <c r="P66" s="7"/>
      <c r="Q66" s="7"/>
      <c r="R66" s="7"/>
      <c r="S66" s="7"/>
      <c r="T66" s="10"/>
    </row>
    <row r="67" spans="1:30" ht="13.9" customHeight="1" thickBot="1" x14ac:dyDescent="0.25">
      <c r="A67" s="219" t="s">
        <v>193</v>
      </c>
      <c r="B67" s="220"/>
      <c r="C67" s="220"/>
      <c r="D67" s="220"/>
      <c r="E67" s="220"/>
      <c r="F67" s="220"/>
      <c r="G67" s="220"/>
      <c r="H67" s="220"/>
      <c r="I67" s="220"/>
      <c r="J67" s="220"/>
      <c r="K67" s="220"/>
      <c r="L67" s="220"/>
      <c r="M67" s="220"/>
      <c r="N67" s="220"/>
      <c r="O67" s="221"/>
      <c r="P67" s="20"/>
      <c r="Q67" s="7"/>
      <c r="R67" s="7"/>
      <c r="S67" s="10"/>
    </row>
    <row r="68" spans="1:30" ht="22.5" customHeight="1" x14ac:dyDescent="0.2">
      <c r="A68" s="222" t="s">
        <v>32</v>
      </c>
      <c r="B68" s="223"/>
      <c r="C68" s="51" t="s">
        <v>104</v>
      </c>
      <c r="D68" s="51" t="s">
        <v>121</v>
      </c>
      <c r="E68" s="51" t="s">
        <v>122</v>
      </c>
      <c r="F68" s="51" t="s">
        <v>123</v>
      </c>
      <c r="G68" s="51" t="s">
        <v>124</v>
      </c>
      <c r="H68" s="64" t="s">
        <v>125</v>
      </c>
      <c r="I68" s="64" t="s">
        <v>126</v>
      </c>
      <c r="J68" s="64" t="s">
        <v>127</v>
      </c>
      <c r="K68" s="64" t="s">
        <v>109</v>
      </c>
      <c r="L68" s="92" t="s">
        <v>110</v>
      </c>
      <c r="M68" s="64" t="s">
        <v>111</v>
      </c>
      <c r="N68" s="64" t="s">
        <v>128</v>
      </c>
      <c r="O68" s="52" t="s">
        <v>129</v>
      </c>
      <c r="S68" s="7"/>
      <c r="T68" s="10"/>
    </row>
    <row r="69" spans="1:30" ht="12.75" customHeight="1" x14ac:dyDescent="0.2">
      <c r="A69" s="215" t="s">
        <v>33</v>
      </c>
      <c r="B69" s="216"/>
      <c r="C69" s="11" t="s">
        <v>112</v>
      </c>
      <c r="D69" s="11" t="s">
        <v>130</v>
      </c>
      <c r="E69" s="11" t="s">
        <v>131</v>
      </c>
      <c r="F69" s="11" t="s">
        <v>132</v>
      </c>
      <c r="G69" s="11" t="s">
        <v>133</v>
      </c>
      <c r="H69" s="11" t="s">
        <v>134</v>
      </c>
      <c r="I69" s="11" t="s">
        <v>135</v>
      </c>
      <c r="J69" s="11" t="s">
        <v>117</v>
      </c>
      <c r="K69" s="67" t="s">
        <v>136</v>
      </c>
      <c r="L69" s="96" t="s">
        <v>137</v>
      </c>
      <c r="M69" s="11" t="s">
        <v>138</v>
      </c>
      <c r="N69" s="11" t="s">
        <v>139</v>
      </c>
      <c r="O69" s="60" t="s">
        <v>140</v>
      </c>
      <c r="Q69" s="7"/>
      <c r="R69" s="7"/>
      <c r="S69" s="7"/>
      <c r="T69" s="10"/>
    </row>
    <row r="70" spans="1:30" x14ac:dyDescent="0.2">
      <c r="A70" s="232" t="s">
        <v>34</v>
      </c>
      <c r="B70" s="233"/>
      <c r="C70" s="16">
        <v>900</v>
      </c>
      <c r="D70" s="16">
        <v>1100</v>
      </c>
      <c r="E70" s="16">
        <v>1320</v>
      </c>
      <c r="F70" s="16">
        <v>1540.0000000000002</v>
      </c>
      <c r="G70" s="16">
        <v>1650.0000000000002</v>
      </c>
      <c r="H70" s="16">
        <v>1980.0000000000002</v>
      </c>
      <c r="I70" s="16">
        <v>2200</v>
      </c>
      <c r="J70" s="16">
        <v>2640</v>
      </c>
      <c r="K70" s="16">
        <v>3850.0000000000005</v>
      </c>
      <c r="L70" s="91">
        <v>6600.0000000000009</v>
      </c>
      <c r="M70" s="55">
        <v>8800</v>
      </c>
      <c r="N70" s="55">
        <v>14300.000000000002</v>
      </c>
      <c r="O70" s="17">
        <v>16500</v>
      </c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</row>
    <row r="71" spans="1:30" x14ac:dyDescent="0.2">
      <c r="A71" s="232" t="s">
        <v>35</v>
      </c>
      <c r="B71" s="233"/>
      <c r="C71" s="16">
        <v>30</v>
      </c>
      <c r="D71" s="16">
        <v>30</v>
      </c>
      <c r="E71" s="16">
        <v>30</v>
      </c>
      <c r="F71" s="16">
        <v>30</v>
      </c>
      <c r="G71" s="16">
        <v>30</v>
      </c>
      <c r="H71" s="16">
        <v>33</v>
      </c>
      <c r="I71" s="16">
        <v>33</v>
      </c>
      <c r="J71" s="16">
        <v>33</v>
      </c>
      <c r="K71" s="16">
        <v>38</v>
      </c>
      <c r="L71" s="16">
        <v>38</v>
      </c>
      <c r="M71" s="16">
        <v>55</v>
      </c>
      <c r="N71" s="16">
        <v>60</v>
      </c>
      <c r="O71" s="65">
        <v>60</v>
      </c>
      <c r="Q71" s="7"/>
      <c r="R71" s="7"/>
      <c r="S71" s="7"/>
      <c r="T71" s="10"/>
    </row>
    <row r="72" spans="1:30" x14ac:dyDescent="0.2">
      <c r="A72" s="215" t="s">
        <v>36</v>
      </c>
      <c r="B72" s="216"/>
      <c r="C72" s="16">
        <v>2</v>
      </c>
      <c r="D72" s="16">
        <v>3</v>
      </c>
      <c r="E72" s="16">
        <v>3</v>
      </c>
      <c r="F72" s="16">
        <v>3</v>
      </c>
      <c r="G72" s="16">
        <v>3</v>
      </c>
      <c r="H72" s="16">
        <v>3</v>
      </c>
      <c r="I72" s="16">
        <v>3</v>
      </c>
      <c r="J72" s="16">
        <v>3</v>
      </c>
      <c r="K72" s="91">
        <v>4</v>
      </c>
      <c r="L72" s="16">
        <v>4</v>
      </c>
      <c r="M72" s="16">
        <v>5</v>
      </c>
      <c r="N72" s="16">
        <v>6</v>
      </c>
      <c r="O72" s="65">
        <v>6</v>
      </c>
      <c r="Q72" s="7"/>
      <c r="R72" s="7"/>
      <c r="S72" s="7"/>
      <c r="T72" s="10"/>
    </row>
    <row r="73" spans="1:30" x14ac:dyDescent="0.2">
      <c r="A73" s="215" t="s">
        <v>37</v>
      </c>
      <c r="B73" s="216"/>
      <c r="C73" s="16">
        <v>1.5</v>
      </c>
      <c r="D73" s="16">
        <v>1.5</v>
      </c>
      <c r="E73" s="16">
        <v>1.5</v>
      </c>
      <c r="F73" s="16">
        <v>1.5</v>
      </c>
      <c r="G73" s="16">
        <v>1.8</v>
      </c>
      <c r="H73" s="16">
        <v>1.8</v>
      </c>
      <c r="I73" s="16">
        <v>1.8</v>
      </c>
      <c r="J73" s="16">
        <v>1.8</v>
      </c>
      <c r="K73" s="91">
        <v>1.95</v>
      </c>
      <c r="L73" s="16">
        <v>1.95</v>
      </c>
      <c r="M73" s="16">
        <v>2</v>
      </c>
      <c r="N73" s="16">
        <v>2.1</v>
      </c>
      <c r="O73" s="65">
        <v>2.1</v>
      </c>
      <c r="P73" s="21"/>
      <c r="Q73" s="7"/>
      <c r="R73" s="7"/>
      <c r="S73" s="7"/>
      <c r="T73" s="10"/>
    </row>
    <row r="74" spans="1:30" x14ac:dyDescent="0.2">
      <c r="A74" s="215" t="s">
        <v>92</v>
      </c>
      <c r="B74" s="216"/>
      <c r="C74" s="16">
        <v>1.5</v>
      </c>
      <c r="D74" s="16">
        <v>1.5</v>
      </c>
      <c r="E74" s="16">
        <v>1.5</v>
      </c>
      <c r="F74" s="16">
        <v>1.5</v>
      </c>
      <c r="G74" s="16">
        <v>1.7</v>
      </c>
      <c r="H74" s="16">
        <v>1.7</v>
      </c>
      <c r="I74" s="16">
        <v>1.7</v>
      </c>
      <c r="J74" s="16">
        <v>1.7</v>
      </c>
      <c r="K74" s="91">
        <v>1.7</v>
      </c>
      <c r="L74" s="16">
        <v>1.9</v>
      </c>
      <c r="M74" s="16">
        <v>2.1</v>
      </c>
      <c r="N74" s="16">
        <v>2.2000000000000002</v>
      </c>
      <c r="O74" s="65">
        <v>2.2000000000000002</v>
      </c>
      <c r="R74" s="7"/>
      <c r="S74" s="7"/>
      <c r="T74" s="10"/>
    </row>
    <row r="75" spans="1:30" x14ac:dyDescent="0.2">
      <c r="A75" s="215" t="s">
        <v>38</v>
      </c>
      <c r="B75" s="216"/>
      <c r="C75" s="16">
        <v>1</v>
      </c>
      <c r="D75" s="16">
        <v>1</v>
      </c>
      <c r="E75" s="16">
        <v>2</v>
      </c>
      <c r="F75" s="16">
        <v>2</v>
      </c>
      <c r="G75" s="16">
        <v>3</v>
      </c>
      <c r="H75" s="16">
        <v>3</v>
      </c>
      <c r="I75" s="16">
        <v>4</v>
      </c>
      <c r="J75" s="16">
        <v>4</v>
      </c>
      <c r="K75" s="91">
        <v>6</v>
      </c>
      <c r="L75" s="16">
        <v>6</v>
      </c>
      <c r="M75" s="16">
        <v>6</v>
      </c>
      <c r="N75" s="16">
        <v>10</v>
      </c>
      <c r="O75" s="65">
        <v>12</v>
      </c>
      <c r="R75" s="7"/>
      <c r="S75" s="7"/>
      <c r="T75" s="10"/>
    </row>
    <row r="76" spans="1:30" x14ac:dyDescent="0.2">
      <c r="A76" s="215" t="s">
        <v>39</v>
      </c>
      <c r="B76" s="216"/>
      <c r="C76" s="11">
        <v>1100</v>
      </c>
      <c r="D76" s="11">
        <v>1100</v>
      </c>
      <c r="E76" s="11">
        <v>1100</v>
      </c>
      <c r="F76" s="11">
        <v>1100</v>
      </c>
      <c r="G76" s="11">
        <v>1100</v>
      </c>
      <c r="H76" s="11">
        <v>1100</v>
      </c>
      <c r="I76" s="11">
        <v>1100</v>
      </c>
      <c r="J76" s="11">
        <v>1100</v>
      </c>
      <c r="K76" s="11">
        <v>2200</v>
      </c>
      <c r="L76" s="11">
        <v>2200</v>
      </c>
      <c r="M76" s="11">
        <v>2200</v>
      </c>
      <c r="N76" s="11">
        <v>3300.0000000000005</v>
      </c>
      <c r="O76" s="12">
        <v>3300.0000000000005</v>
      </c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</row>
    <row r="77" spans="1:30" ht="12.75" thickBot="1" x14ac:dyDescent="0.25">
      <c r="A77" s="217" t="s">
        <v>40</v>
      </c>
      <c r="B77" s="218"/>
      <c r="C77" s="18">
        <v>0.5</v>
      </c>
      <c r="D77" s="18">
        <v>0.75</v>
      </c>
      <c r="E77" s="18">
        <v>0.75</v>
      </c>
      <c r="F77" s="18">
        <v>0.75</v>
      </c>
      <c r="G77" s="18">
        <v>0.75</v>
      </c>
      <c r="H77" s="18">
        <v>0.75</v>
      </c>
      <c r="I77" s="18">
        <v>0.75</v>
      </c>
      <c r="J77" s="18">
        <v>0.75</v>
      </c>
      <c r="K77" s="18">
        <v>1.5</v>
      </c>
      <c r="L77" s="97">
        <v>1.5</v>
      </c>
      <c r="M77" s="18">
        <v>1.5</v>
      </c>
      <c r="N77" s="18">
        <v>1.5</v>
      </c>
      <c r="O77" s="19">
        <v>2</v>
      </c>
      <c r="R77" s="7"/>
      <c r="S77" s="7"/>
      <c r="T77" s="10"/>
    </row>
    <row r="78" spans="1:30" x14ac:dyDescent="0.2">
      <c r="A78" s="6"/>
      <c r="B78" s="7"/>
      <c r="C78" s="7"/>
      <c r="D78" s="7"/>
      <c r="E78" s="7"/>
      <c r="F78" s="7"/>
      <c r="G78" s="7"/>
      <c r="H78" s="7"/>
      <c r="I78" s="7"/>
      <c r="J78" s="7"/>
      <c r="K78" s="10"/>
      <c r="L78" s="7"/>
      <c r="M78" s="7"/>
      <c r="N78" s="7"/>
      <c r="O78" s="7"/>
      <c r="P78" s="7"/>
      <c r="S78" s="7"/>
      <c r="T78" s="10"/>
    </row>
    <row r="79" spans="1:30" x14ac:dyDescent="0.2">
      <c r="A79" s="13" t="s">
        <v>41</v>
      </c>
      <c r="B79" s="7"/>
      <c r="C79" s="7"/>
      <c r="D79" s="7"/>
      <c r="E79" s="7"/>
      <c r="F79" s="7"/>
      <c r="G79" s="7"/>
      <c r="H79" s="7"/>
      <c r="I79" s="7"/>
      <c r="J79" s="7"/>
      <c r="K79" s="10"/>
      <c r="L79" s="7"/>
      <c r="M79" s="7"/>
      <c r="N79" s="7"/>
      <c r="O79" s="7"/>
      <c r="P79" s="7"/>
      <c r="S79" s="7"/>
      <c r="T79" s="10"/>
    </row>
    <row r="80" spans="1:30" x14ac:dyDescent="0.2">
      <c r="A80" s="14" t="s">
        <v>42</v>
      </c>
      <c r="B80" s="7"/>
      <c r="C80" s="7"/>
      <c r="D80" s="7"/>
      <c r="E80" s="7"/>
      <c r="F80" s="7"/>
      <c r="G80" s="7"/>
      <c r="H80" s="7"/>
      <c r="I80" s="7"/>
      <c r="J80" s="7"/>
      <c r="K80" s="10"/>
      <c r="L80" s="7"/>
      <c r="M80" s="7"/>
      <c r="N80" s="7"/>
      <c r="O80" s="7"/>
      <c r="P80" s="7"/>
      <c r="S80" s="7"/>
      <c r="T80" s="10"/>
    </row>
    <row r="81" spans="1:20" x14ac:dyDescent="0.2">
      <c r="A81" s="13" t="s">
        <v>43</v>
      </c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S81" s="10"/>
      <c r="T81" s="10"/>
    </row>
    <row r="82" spans="1:20" x14ac:dyDescent="0.2">
      <c r="A82" s="13" t="s">
        <v>44</v>
      </c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</row>
    <row r="83" spans="1:20" x14ac:dyDescent="0.2">
      <c r="A83" s="13" t="s">
        <v>45</v>
      </c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1:20" x14ac:dyDescent="0.2">
      <c r="A84" s="13" t="s">
        <v>46</v>
      </c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1:20" x14ac:dyDescent="0.2">
      <c r="A85" s="13" t="s">
        <v>47</v>
      </c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x14ac:dyDescent="0.2">
      <c r="A86" s="13" t="s">
        <v>48</v>
      </c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" x14ac:dyDescent="0.2">
      <c r="A87" s="13" t="s">
        <v>49</v>
      </c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" x14ac:dyDescent="0.2">
      <c r="A88" s="13" t="s">
        <v>50</v>
      </c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" x14ac:dyDescent="0.2">
      <c r="A89" s="13" t="s">
        <v>51</v>
      </c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" x14ac:dyDescent="0.2">
      <c r="A90" s="13" t="s">
        <v>52</v>
      </c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" x14ac:dyDescent="0.2">
      <c r="A91" s="13" t="s">
        <v>53</v>
      </c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 x14ac:dyDescent="0.2">
      <c r="A92" s="13" t="s">
        <v>54</v>
      </c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x14ac:dyDescent="0.2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1:20" ht="12.75" x14ac:dyDescent="0.2">
      <c r="A94" s="182" t="s">
        <v>82</v>
      </c>
      <c r="B94" s="182"/>
      <c r="C94" s="182"/>
      <c r="D94" s="182"/>
      <c r="E94" s="182"/>
      <c r="F94" s="182"/>
      <c r="G94" s="182"/>
      <c r="H94" s="182"/>
      <c r="I94" s="182"/>
      <c r="J94" s="182"/>
      <c r="K94" s="182"/>
      <c r="L94" s="182"/>
      <c r="M94" s="182"/>
      <c r="N94" s="182"/>
      <c r="O94" s="182"/>
      <c r="P94" s="182"/>
      <c r="Q94" s="10"/>
      <c r="R94" s="10"/>
      <c r="S94" s="10"/>
      <c r="T94" s="10"/>
    </row>
    <row r="95" spans="1:20" x14ac:dyDescent="0.2">
      <c r="A95" s="94" t="s">
        <v>62</v>
      </c>
      <c r="I95" s="183" t="s">
        <v>70</v>
      </c>
      <c r="J95" s="183"/>
      <c r="K95" s="183"/>
      <c r="M95" s="10"/>
      <c r="N95" s="10"/>
      <c r="O95" s="10"/>
      <c r="P95" s="10"/>
      <c r="Q95" s="10"/>
      <c r="R95" s="10"/>
      <c r="S95" s="10"/>
      <c r="T95" s="10"/>
    </row>
    <row r="96" spans="1:20" ht="13.15" customHeight="1" x14ac:dyDescent="0.2">
      <c r="A96" s="188" t="s">
        <v>198</v>
      </c>
      <c r="B96" s="188"/>
      <c r="C96" s="188"/>
      <c r="D96" s="188"/>
      <c r="E96" s="188"/>
      <c r="F96" s="188"/>
      <c r="G96" s="188"/>
      <c r="H96" s="39"/>
      <c r="I96" s="40" t="s">
        <v>71</v>
      </c>
      <c r="M96" s="38"/>
      <c r="N96" s="38"/>
      <c r="O96" s="38"/>
      <c r="P96" s="38"/>
      <c r="Q96" s="38"/>
      <c r="R96" s="38"/>
      <c r="S96" s="38"/>
      <c r="T96" s="10"/>
    </row>
    <row r="97" spans="1:20" ht="13.15" customHeight="1" x14ac:dyDescent="0.2">
      <c r="A97" s="99" t="s">
        <v>170</v>
      </c>
      <c r="B97" s="169"/>
      <c r="C97" s="169"/>
      <c r="D97" s="169"/>
      <c r="E97" s="169"/>
      <c r="F97" s="169"/>
      <c r="G97" s="169"/>
      <c r="H97" s="41"/>
      <c r="I97" s="42" t="s">
        <v>72</v>
      </c>
      <c r="M97" s="10"/>
      <c r="N97" s="10"/>
      <c r="O97" s="10"/>
      <c r="P97" s="10"/>
      <c r="Q97" s="10"/>
      <c r="R97" s="10"/>
      <c r="S97" s="10"/>
      <c r="T97" s="10"/>
    </row>
    <row r="98" spans="1:20" x14ac:dyDescent="0.2">
      <c r="T98" s="10"/>
    </row>
    <row r="99" spans="1:20" x14ac:dyDescent="0.2">
      <c r="I99" s="167" t="s">
        <v>73</v>
      </c>
      <c r="J99" s="167"/>
      <c r="K99" s="167"/>
      <c r="M99" s="10"/>
      <c r="N99" s="10"/>
      <c r="O99" s="10"/>
      <c r="P99" s="10"/>
      <c r="Q99" s="10"/>
      <c r="R99" s="10"/>
      <c r="S99" s="10"/>
      <c r="T99" s="10"/>
    </row>
    <row r="100" spans="1:20" ht="13.15" customHeight="1" x14ac:dyDescent="0.2">
      <c r="A100" s="95" t="s">
        <v>63</v>
      </c>
      <c r="B100" s="2"/>
      <c r="C100" s="2"/>
      <c r="D100" s="2"/>
      <c r="E100" s="2"/>
      <c r="F100" s="2"/>
      <c r="G100" s="2"/>
      <c r="H100" s="2"/>
      <c r="I100" s="40" t="s">
        <v>74</v>
      </c>
      <c r="M100" s="34"/>
      <c r="N100" s="34"/>
      <c r="O100" s="34"/>
      <c r="P100" s="34"/>
      <c r="Q100" s="34"/>
      <c r="R100" s="34"/>
      <c r="S100" s="34"/>
      <c r="T100" s="10"/>
    </row>
    <row r="101" spans="1:20" ht="13.15" customHeight="1" x14ac:dyDescent="0.2">
      <c r="A101" s="189" t="s">
        <v>204</v>
      </c>
      <c r="B101" s="189"/>
      <c r="C101" s="189"/>
      <c r="D101" s="189"/>
      <c r="E101" s="189"/>
      <c r="F101" s="189"/>
      <c r="G101" s="189"/>
      <c r="H101" s="2"/>
      <c r="I101" s="42" t="s">
        <v>75</v>
      </c>
      <c r="M101" s="10"/>
      <c r="N101" s="10"/>
      <c r="O101" s="10"/>
      <c r="P101" s="10"/>
      <c r="Q101" s="10"/>
      <c r="R101" s="10"/>
      <c r="S101" s="10"/>
      <c r="T101" s="10"/>
    </row>
    <row r="102" spans="1:20" ht="12" customHeight="1" x14ac:dyDescent="0.2">
      <c r="A102" s="189" t="s">
        <v>81</v>
      </c>
      <c r="B102" s="189"/>
      <c r="C102" s="189"/>
      <c r="D102" s="189"/>
      <c r="E102" s="189"/>
      <c r="F102" s="189"/>
      <c r="G102" s="189"/>
      <c r="J102" s="44"/>
      <c r="K102" s="44"/>
      <c r="M102" s="10"/>
      <c r="N102" s="10"/>
      <c r="O102" s="10"/>
      <c r="P102" s="10"/>
      <c r="Q102" s="10"/>
      <c r="R102" s="10"/>
      <c r="S102" s="10"/>
      <c r="T102" s="10"/>
    </row>
    <row r="103" spans="1:20" ht="12.75" x14ac:dyDescent="0.2">
      <c r="A103" s="98" t="s">
        <v>169</v>
      </c>
      <c r="I103" s="166" t="s">
        <v>76</v>
      </c>
      <c r="J103" s="166"/>
      <c r="K103" s="166"/>
      <c r="L103" s="40"/>
      <c r="M103" s="38"/>
      <c r="N103" s="38"/>
      <c r="O103" s="38"/>
      <c r="P103" s="34"/>
      <c r="Q103" s="34"/>
      <c r="R103" s="34"/>
      <c r="S103" s="34"/>
      <c r="T103" s="10"/>
    </row>
    <row r="104" spans="1:20" ht="12.75" x14ac:dyDescent="0.2">
      <c r="A104" s="42"/>
      <c r="I104" s="45" t="s">
        <v>197</v>
      </c>
      <c r="M104" s="34"/>
      <c r="N104" s="34"/>
      <c r="O104" s="34"/>
      <c r="P104" s="34"/>
      <c r="Q104" s="34"/>
      <c r="R104" s="34"/>
      <c r="S104" s="34"/>
      <c r="T104" s="10"/>
    </row>
    <row r="105" spans="1:20" x14ac:dyDescent="0.2">
      <c r="A105" s="94" t="s">
        <v>64</v>
      </c>
      <c r="B105" s="43"/>
      <c r="C105" s="43"/>
      <c r="D105" s="43"/>
      <c r="E105" s="43"/>
      <c r="F105" s="43"/>
      <c r="G105" s="43"/>
      <c r="H105" s="43"/>
      <c r="I105" s="42" t="s">
        <v>77</v>
      </c>
      <c r="M105" s="10"/>
      <c r="N105" s="10"/>
      <c r="O105" s="10"/>
      <c r="P105" s="10"/>
      <c r="Q105" s="10"/>
      <c r="R105" s="10"/>
      <c r="S105" s="10"/>
      <c r="T105" s="10"/>
    </row>
    <row r="106" spans="1:20" ht="22.5" customHeight="1" x14ac:dyDescent="0.2">
      <c r="A106" s="188" t="s">
        <v>168</v>
      </c>
      <c r="B106" s="188"/>
      <c r="C106" s="188"/>
      <c r="D106" s="188"/>
      <c r="E106" s="188"/>
      <c r="F106" s="188"/>
      <c r="G106" s="188"/>
      <c r="J106" s="44"/>
      <c r="K106" s="44"/>
      <c r="M106" s="10"/>
      <c r="N106" s="10"/>
      <c r="O106" s="10"/>
      <c r="P106" s="10"/>
      <c r="Q106" s="10"/>
      <c r="R106" s="10"/>
      <c r="S106" s="10"/>
      <c r="T106" s="10"/>
    </row>
    <row r="107" spans="1:20" ht="12.75" x14ac:dyDescent="0.2">
      <c r="A107" s="42" t="s">
        <v>65</v>
      </c>
      <c r="I107" s="166" t="s">
        <v>78</v>
      </c>
      <c r="J107" s="166"/>
      <c r="K107" s="166"/>
      <c r="M107" s="35"/>
      <c r="N107" s="35"/>
      <c r="O107" s="35"/>
      <c r="P107" s="35"/>
      <c r="Q107" s="35"/>
      <c r="R107" s="35"/>
      <c r="S107" s="35"/>
      <c r="T107" s="10"/>
    </row>
    <row r="108" spans="1:20" ht="12.75" x14ac:dyDescent="0.2">
      <c r="A108" s="42"/>
      <c r="I108" s="45" t="s">
        <v>79</v>
      </c>
      <c r="M108" s="35"/>
      <c r="N108" s="35"/>
      <c r="O108" s="35"/>
      <c r="P108" s="35"/>
      <c r="Q108" s="35"/>
      <c r="R108" s="35"/>
      <c r="S108" s="35"/>
      <c r="T108" s="10"/>
    </row>
    <row r="109" spans="1:20" x14ac:dyDescent="0.2">
      <c r="A109" s="94" t="s">
        <v>66</v>
      </c>
      <c r="B109" s="46"/>
      <c r="C109" s="46"/>
      <c r="D109" s="46"/>
      <c r="E109" s="46"/>
      <c r="F109" s="46"/>
      <c r="G109" s="46"/>
      <c r="H109" s="46"/>
      <c r="I109" s="47" t="s">
        <v>80</v>
      </c>
      <c r="M109" s="10"/>
      <c r="N109" s="10"/>
      <c r="O109" s="10"/>
      <c r="P109" s="10"/>
      <c r="Q109" s="10"/>
      <c r="R109" s="10"/>
      <c r="S109" s="10"/>
      <c r="T109" s="10"/>
    </row>
    <row r="110" spans="1:20" x14ac:dyDescent="0.2">
      <c r="A110" s="46" t="s">
        <v>194</v>
      </c>
      <c r="M110" s="10"/>
      <c r="N110" s="10"/>
      <c r="O110" s="10"/>
      <c r="P110" s="10"/>
      <c r="Q110" s="10"/>
      <c r="R110" s="10"/>
      <c r="S110" s="10"/>
      <c r="T110" s="10"/>
    </row>
    <row r="111" spans="1:20" ht="12.75" x14ac:dyDescent="0.2">
      <c r="A111" s="42" t="s">
        <v>67</v>
      </c>
      <c r="I111" s="190" t="s">
        <v>177</v>
      </c>
      <c r="J111" s="190"/>
      <c r="K111" s="190"/>
      <c r="M111" s="35"/>
      <c r="N111" s="35"/>
      <c r="O111" s="35"/>
      <c r="P111" s="35"/>
      <c r="Q111" s="35"/>
      <c r="R111" s="35"/>
      <c r="S111" s="35"/>
      <c r="T111" s="10"/>
    </row>
    <row r="112" spans="1:20" ht="12.75" x14ac:dyDescent="0.2">
      <c r="A112" s="42"/>
      <c r="I112" s="45" t="s">
        <v>178</v>
      </c>
      <c r="K112" s="46" t="s">
        <v>180</v>
      </c>
      <c r="M112" s="35"/>
      <c r="N112" s="35"/>
      <c r="O112" s="35"/>
      <c r="P112" s="35"/>
      <c r="Q112" s="35"/>
      <c r="R112" s="35"/>
      <c r="S112" s="35"/>
      <c r="T112" s="10"/>
    </row>
    <row r="113" spans="1:20" x14ac:dyDescent="0.2">
      <c r="A113" s="94" t="s">
        <v>68</v>
      </c>
      <c r="B113" s="46"/>
      <c r="C113" s="46"/>
      <c r="D113" s="46"/>
      <c r="E113" s="46"/>
      <c r="F113" s="46"/>
      <c r="G113" s="46"/>
      <c r="H113" s="46"/>
      <c r="I113" s="47" t="s">
        <v>179</v>
      </c>
      <c r="M113" s="10"/>
      <c r="N113" s="10"/>
      <c r="O113" s="10"/>
      <c r="P113" s="10"/>
      <c r="Q113" s="10"/>
      <c r="R113" s="10"/>
      <c r="S113" s="10"/>
      <c r="T113" s="10"/>
    </row>
    <row r="114" spans="1:20" ht="12" customHeight="1" x14ac:dyDescent="0.2">
      <c r="A114" s="193" t="s">
        <v>89</v>
      </c>
      <c r="B114" s="193"/>
      <c r="C114" s="193"/>
      <c r="D114" s="193"/>
      <c r="E114" s="193"/>
      <c r="F114" s="193"/>
      <c r="G114" s="193"/>
      <c r="M114" s="10"/>
      <c r="N114" s="10"/>
      <c r="O114" s="10"/>
      <c r="P114" s="10"/>
      <c r="Q114" s="10"/>
      <c r="R114" s="10"/>
      <c r="S114" s="10"/>
      <c r="T114" s="10"/>
    </row>
    <row r="115" spans="1:20" x14ac:dyDescent="0.2">
      <c r="A115" s="193"/>
      <c r="B115" s="193"/>
      <c r="C115" s="193"/>
      <c r="D115" s="193"/>
      <c r="E115" s="193"/>
      <c r="F115" s="193"/>
      <c r="G115" s="193"/>
      <c r="M115" s="10"/>
      <c r="N115" s="10"/>
      <c r="O115" s="10"/>
      <c r="P115" s="10"/>
      <c r="Q115" s="10"/>
      <c r="R115" s="10"/>
      <c r="S115" s="10"/>
      <c r="T115" s="10"/>
    </row>
    <row r="116" spans="1:20" ht="12.75" x14ac:dyDescent="0.2">
      <c r="A116" s="42" t="s">
        <v>69</v>
      </c>
      <c r="B116" s="38"/>
      <c r="C116" s="38"/>
      <c r="D116" s="38"/>
      <c r="E116" s="38"/>
      <c r="F116" s="38"/>
      <c r="G116" s="38"/>
      <c r="H116" s="38"/>
      <c r="M116" s="10"/>
      <c r="N116" s="10"/>
      <c r="O116" s="10"/>
      <c r="P116" s="10"/>
      <c r="Q116" s="10"/>
      <c r="R116" s="10"/>
      <c r="S116" s="10"/>
      <c r="T116" s="10"/>
    </row>
    <row r="117" spans="1:20" ht="12.75" x14ac:dyDescent="0.2">
      <c r="A117" s="33"/>
      <c r="B117" s="10"/>
      <c r="C117" s="10"/>
      <c r="D117" s="10"/>
      <c r="E117" s="10"/>
      <c r="F117" s="10"/>
      <c r="G117" s="10"/>
      <c r="H117" s="10"/>
      <c r="M117" s="10"/>
      <c r="N117" s="10"/>
      <c r="O117" s="10"/>
      <c r="P117" s="10"/>
      <c r="Q117" s="10"/>
      <c r="R117" s="10"/>
      <c r="S117" s="10"/>
      <c r="T117" s="10"/>
    </row>
    <row r="118" spans="1:20" ht="19.899999999999999" customHeight="1" x14ac:dyDescent="0.2">
      <c r="A118" s="34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</row>
    <row r="119" spans="1:20" ht="12.75" x14ac:dyDescent="0.2">
      <c r="A119" s="38"/>
      <c r="B119" s="38"/>
      <c r="C119" s="38"/>
      <c r="D119" s="38"/>
      <c r="E119" s="38"/>
      <c r="F119" s="38"/>
      <c r="G119" s="38"/>
      <c r="H119" s="38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</row>
    <row r="120" spans="1:20" ht="12.75" x14ac:dyDescent="0.2">
      <c r="A120" s="33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1:20" ht="19.899999999999999" customHeight="1" x14ac:dyDescent="0.2">
      <c r="A121" s="37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 ht="12.75" x14ac:dyDescent="0.2">
      <c r="A122" s="194"/>
      <c r="B122" s="194"/>
      <c r="C122" s="194"/>
      <c r="D122" s="194"/>
      <c r="E122" s="194"/>
      <c r="F122" s="194"/>
      <c r="G122" s="194"/>
      <c r="H122" s="194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ht="12.75" x14ac:dyDescent="0.2">
      <c r="A123" s="33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1:20" ht="19.899999999999999" customHeight="1" x14ac:dyDescent="0.2">
      <c r="A124" s="35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1:20" ht="12.75" x14ac:dyDescent="0.2">
      <c r="A125" s="181"/>
      <c r="B125" s="181"/>
      <c r="C125" s="181"/>
      <c r="D125" s="181"/>
      <c r="E125" s="181"/>
      <c r="F125" s="181"/>
      <c r="G125" s="181"/>
      <c r="H125" s="181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0" ht="12.75" x14ac:dyDescent="0.2">
      <c r="A126" s="33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1:20" ht="19.899999999999999" customHeight="1" x14ac:dyDescent="0.2">
      <c r="A127" s="35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1:20" ht="12.75" x14ac:dyDescent="0.2">
      <c r="A128" s="181"/>
      <c r="B128" s="181"/>
      <c r="C128" s="181"/>
      <c r="D128" s="181"/>
      <c r="E128" s="181"/>
      <c r="F128" s="181"/>
      <c r="G128" s="181"/>
      <c r="H128" s="181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ht="12.75" x14ac:dyDescent="0.2">
      <c r="A129" s="36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:20" x14ac:dyDescent="0.2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 x14ac:dyDescent="0.2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:20" x14ac:dyDescent="0.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:20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:20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:20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:20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:20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:20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:20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:20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:20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:20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:20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:20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:20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:20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:20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:20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:20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:20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:20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:20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 x14ac:dyDescent="0.2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</row>
  </sheetData>
  <mergeCells count="48">
    <mergeCell ref="U5:AB5"/>
    <mergeCell ref="C6:C7"/>
    <mergeCell ref="D6:D7"/>
    <mergeCell ref="E6:E7"/>
    <mergeCell ref="F6:F7"/>
    <mergeCell ref="S6:S7"/>
    <mergeCell ref="T6:T7"/>
    <mergeCell ref="Q6:Q7"/>
    <mergeCell ref="R6:R7"/>
    <mergeCell ref="L6:L7"/>
    <mergeCell ref="B6:B7"/>
    <mergeCell ref="A58:B58"/>
    <mergeCell ref="A53:C53"/>
    <mergeCell ref="L2:N2"/>
    <mergeCell ref="O2:Q2"/>
    <mergeCell ref="B5:T5"/>
    <mergeCell ref="A2:C2"/>
    <mergeCell ref="M6:M7"/>
    <mergeCell ref="N6:N7"/>
    <mergeCell ref="O6:O7"/>
    <mergeCell ref="P6:P7"/>
    <mergeCell ref="G6:G7"/>
    <mergeCell ref="H6:H7"/>
    <mergeCell ref="I6:I7"/>
    <mergeCell ref="J6:J7"/>
    <mergeCell ref="K6:K7"/>
    <mergeCell ref="A128:H128"/>
    <mergeCell ref="A122:H122"/>
    <mergeCell ref="A125:H125"/>
    <mergeCell ref="A96:G96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94:P94"/>
    <mergeCell ref="I95:K95"/>
    <mergeCell ref="A114:G115"/>
    <mergeCell ref="I111:K111"/>
    <mergeCell ref="A106:G106"/>
    <mergeCell ref="A67:O67"/>
    <mergeCell ref="A102:G102"/>
    <mergeCell ref="A101:G101"/>
    <mergeCell ref="A68:B68"/>
  </mergeCells>
  <hyperlinks>
    <hyperlink ref="L2" r:id="rId1" display="www.nevatk.ru" xr:uid="{00000000-0004-0000-0A00-000000000000}"/>
    <hyperlink ref="U5:AB5" r:id="rId2" display="онлайн калькулятор" xr:uid="{00000000-0004-0000-0A00-000002000000}"/>
    <hyperlink ref="O2:Q2" r:id="rId3" display="nevatk.ru" xr:uid="{191B6308-2338-4102-AEB4-C7467B948831}"/>
    <hyperlink ref="A97" r:id="rId4" xr:uid="{A38E7208-588C-43D5-9C10-970749D2F16C}"/>
    <hyperlink ref="A103" r:id="rId5" xr:uid="{6CF3A21F-73F2-4026-AAFA-D295A54364C8}"/>
    <hyperlink ref="A107" r:id="rId6" xr:uid="{FDB09533-4C3E-4AD6-AC4E-E2860DCDFBE1}"/>
    <hyperlink ref="A111" r:id="rId7" xr:uid="{910C1A7E-7669-4BC0-9F8B-1ACC6694135F}"/>
    <hyperlink ref="A116" r:id="rId8" xr:uid="{30767579-5975-4F0F-83D0-F0E2F3DD0529}"/>
    <hyperlink ref="I97" r:id="rId9" xr:uid="{51DCC2B7-68A6-491C-AF98-C6AEB32663CA}"/>
    <hyperlink ref="I101" r:id="rId10" xr:uid="{CE438279-9795-40DC-8633-CB624315D1B5}"/>
    <hyperlink ref="I105" r:id="rId11" xr:uid="{7530F94C-A5F1-476E-9A13-F3C185607F2A}"/>
    <hyperlink ref="I109" r:id="rId12" xr:uid="{3C064B9E-05D1-4B2A-A436-EADCE7A422B6}"/>
    <hyperlink ref="I113" r:id="rId13" xr:uid="{702A367D-C0F7-4A6F-B724-92A4D47CDBD1}"/>
  </hyperlinks>
  <pageMargins left="0.2" right="0" top="0" bottom="0" header="0.31496062992125984" footer="0.31496062992125984"/>
  <pageSetup paperSize="9" scale="78" fitToHeight="0" orientation="landscape" r:id="rId14"/>
  <drawing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9</vt:i4>
      </vt:variant>
    </vt:vector>
  </HeadingPairs>
  <TitlesOfParts>
    <vt:vector size="19" baseType="lpstr">
      <vt:lpstr>Москва</vt:lpstr>
      <vt:lpstr>Санкт-Петербург</vt:lpstr>
      <vt:lpstr>Волгоград</vt:lpstr>
      <vt:lpstr>Воронеж</vt:lpstr>
      <vt:lpstr>Казань</vt:lpstr>
      <vt:lpstr>Краснодар</vt:lpstr>
      <vt:lpstr>Нижний Новгород</vt:lpstr>
      <vt:lpstr>Ростов-на-Дону</vt:lpstr>
      <vt:lpstr>Саратов</vt:lpstr>
      <vt:lpstr>Самара</vt:lpstr>
      <vt:lpstr>Воронеж!Область_печати</vt:lpstr>
      <vt:lpstr>Казань!Область_печати</vt:lpstr>
      <vt:lpstr>Краснодар!Область_печати</vt:lpstr>
      <vt:lpstr>Москва!Область_печати</vt:lpstr>
      <vt:lpstr>'Нижний Новгород'!Область_печати</vt:lpstr>
      <vt:lpstr>'Ростов-на-Дону'!Область_печати</vt:lpstr>
      <vt:lpstr>Самара!Область_печати</vt:lpstr>
      <vt:lpstr>'Санкт-Петербург'!Область_печати</vt:lpstr>
      <vt:lpstr>Саратов!Область_печати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Виталий Дмитрук</cp:lastModifiedBy>
  <cp:lastPrinted>2020-06-26T14:22:50Z</cp:lastPrinted>
  <dcterms:created xsi:type="dcterms:W3CDTF">2020-03-18T11:27:42Z</dcterms:created>
  <dcterms:modified xsi:type="dcterms:W3CDTF">2026-03-20T10:05:54Z</dcterms:modified>
</cp:coreProperties>
</file>