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dmitr\OneDrive\المستندات\Рабочая\Экспедиция\прайсы\"/>
    </mc:Choice>
  </mc:AlternateContent>
  <xr:revisionPtr revIDLastSave="0" documentId="13_ncr:1_{A05155B9-1336-4CB9-9C51-1F7F0C373903}" xr6:coauthVersionLast="47" xr6:coauthVersionMax="47" xr10:uidLastSave="{00000000-0000-0000-0000-000000000000}"/>
  <bookViews>
    <workbookView xWindow="-120" yWindow="-120" windowWidth="29040" windowHeight="15840" tabRatio="844" xr2:uid="{00000000-000D-0000-FFFF-FFFF00000000}"/>
  </bookViews>
  <sheets>
    <sheet name="Москва" sheetId="7" r:id="rId1"/>
    <sheet name="Санкт-Петербург" sheetId="12" r:id="rId2"/>
    <sheet name="Волгоград" sheetId="2" r:id="rId3"/>
    <sheet name="Воронеж" sheetId="3" r:id="rId4"/>
    <sheet name="Казань" sheetId="4" r:id="rId5"/>
    <sheet name="Краснодар" sheetId="22" r:id="rId6"/>
    <sheet name="Нижний Новгород" sheetId="8" r:id="rId7"/>
    <sheet name="Ростов-на-Дону" sheetId="10" r:id="rId8"/>
    <sheet name="Саратов" sheetId="29" r:id="rId9"/>
    <sheet name="Самара" sheetId="32" r:id="rId10"/>
  </sheets>
  <definedNames>
    <definedName name="dre" localSheetId="2">#REF!</definedName>
    <definedName name="dre" localSheetId="3">#REF!</definedName>
    <definedName name="dre" localSheetId="4">#REF!</definedName>
    <definedName name="dre" localSheetId="5">#REF!</definedName>
    <definedName name="dre" localSheetId="0">#REF!</definedName>
    <definedName name="dre" localSheetId="6">#REF!</definedName>
    <definedName name="dre" localSheetId="7">#REF!</definedName>
    <definedName name="dre" localSheetId="9">#REF!</definedName>
    <definedName name="dre" localSheetId="1">#REF!</definedName>
    <definedName name="dre" localSheetId="8">#REF!</definedName>
    <definedName name="dre">#REF!</definedName>
    <definedName name="dren" localSheetId="2">#REF!</definedName>
    <definedName name="dren" localSheetId="3">#REF!</definedName>
    <definedName name="dren" localSheetId="4">#REF!</definedName>
    <definedName name="dren" localSheetId="5">#REF!</definedName>
    <definedName name="dren" localSheetId="0">#REF!</definedName>
    <definedName name="dren" localSheetId="6">#REF!</definedName>
    <definedName name="dren" localSheetId="7">#REF!</definedName>
    <definedName name="dren" localSheetId="9">#REF!</definedName>
    <definedName name="dren" localSheetId="1">#REF!</definedName>
    <definedName name="dren" localSheetId="8">#REF!</definedName>
    <definedName name="dren">#REF!</definedName>
    <definedName name="Excel_BuiltIn__FilterDatabase_1" localSheetId="2">#REF!</definedName>
    <definedName name="Excel_BuiltIn__FilterDatabase_1" localSheetId="3">#REF!</definedName>
    <definedName name="Excel_BuiltIn__FilterDatabase_1" localSheetId="4">#REF!</definedName>
    <definedName name="Excel_BuiltIn__FilterDatabase_1" localSheetId="5">#REF!</definedName>
    <definedName name="Excel_BuiltIn__FilterDatabase_1" localSheetId="0">#REF!</definedName>
    <definedName name="Excel_BuiltIn__FilterDatabase_1" localSheetId="6">#REF!</definedName>
    <definedName name="Excel_BuiltIn__FilterDatabase_1" localSheetId="7">#REF!</definedName>
    <definedName name="Excel_BuiltIn__FilterDatabase_1" localSheetId="9">#REF!</definedName>
    <definedName name="Excel_BuiltIn__FilterDatabase_1" localSheetId="1">#REF!</definedName>
    <definedName name="Excel_BuiltIn__FilterDatabase_1" localSheetId="8">#REF!</definedName>
    <definedName name="Excel_BuiltIn__FilterDatabase_1">#REF!</definedName>
    <definedName name="Excel_BuiltIn__FilterDatabase_2" localSheetId="2">#REF!</definedName>
    <definedName name="Excel_BuiltIn__FilterDatabase_2" localSheetId="3">#REF!</definedName>
    <definedName name="Excel_BuiltIn__FilterDatabase_2" localSheetId="4">#REF!</definedName>
    <definedName name="Excel_BuiltIn__FilterDatabase_2" localSheetId="5">#REF!</definedName>
    <definedName name="Excel_BuiltIn__FilterDatabase_2" localSheetId="0">#REF!</definedName>
    <definedName name="Excel_BuiltIn__FilterDatabase_2" localSheetId="6">#REF!</definedName>
    <definedName name="Excel_BuiltIn__FilterDatabase_2" localSheetId="7">#REF!</definedName>
    <definedName name="Excel_BuiltIn__FilterDatabase_2" localSheetId="9">#REF!</definedName>
    <definedName name="Excel_BuiltIn__FilterDatabase_2" localSheetId="1">#REF!</definedName>
    <definedName name="Excel_BuiltIn__FilterDatabase_2" localSheetId="8">#REF!</definedName>
    <definedName name="Excel_BuiltIn__FilterDatabase_2">#REF!</definedName>
    <definedName name="Excel_BuiltIn__FilterDatabase_3" localSheetId="2">#REF!</definedName>
    <definedName name="Excel_BuiltIn__FilterDatabase_3" localSheetId="3">#REF!</definedName>
    <definedName name="Excel_BuiltIn__FilterDatabase_3" localSheetId="4">#REF!</definedName>
    <definedName name="Excel_BuiltIn__FilterDatabase_3" localSheetId="5">#REF!</definedName>
    <definedName name="Excel_BuiltIn__FilterDatabase_3" localSheetId="0">#REF!</definedName>
    <definedName name="Excel_BuiltIn__FilterDatabase_3" localSheetId="6">#REF!</definedName>
    <definedName name="Excel_BuiltIn__FilterDatabase_3" localSheetId="7">#REF!</definedName>
    <definedName name="Excel_BuiltIn__FilterDatabase_3" localSheetId="9">#REF!</definedName>
    <definedName name="Excel_BuiltIn__FilterDatabase_3" localSheetId="1">#REF!</definedName>
    <definedName name="Excel_BuiltIn__FilterDatabase_3" localSheetId="8">#REF!</definedName>
    <definedName name="Excel_BuiltIn__FilterDatabase_3">#REF!</definedName>
    <definedName name="Excel_BuiltIn__FilterDatabase_4" localSheetId="2">#REF!</definedName>
    <definedName name="Excel_BuiltIn__FilterDatabase_4" localSheetId="3">#REF!</definedName>
    <definedName name="Excel_BuiltIn__FilterDatabase_4" localSheetId="4">#REF!</definedName>
    <definedName name="Excel_BuiltIn__FilterDatabase_4" localSheetId="5">#REF!</definedName>
    <definedName name="Excel_BuiltIn__FilterDatabase_4" localSheetId="0">#REF!</definedName>
    <definedName name="Excel_BuiltIn__FilterDatabase_4" localSheetId="6">#REF!</definedName>
    <definedName name="Excel_BuiltIn__FilterDatabase_4" localSheetId="7">#REF!</definedName>
    <definedName name="Excel_BuiltIn__FilterDatabase_4" localSheetId="9">#REF!</definedName>
    <definedName name="Excel_BuiltIn__FilterDatabase_4" localSheetId="1">#REF!</definedName>
    <definedName name="Excel_BuiltIn__FilterDatabase_4" localSheetId="8">#REF!</definedName>
    <definedName name="Excel_BuiltIn__FilterDatabase_4">#REF!</definedName>
    <definedName name="Excel_BuiltIn__FilterDatabase_5" localSheetId="2">#REF!</definedName>
    <definedName name="Excel_BuiltIn__FilterDatabase_5" localSheetId="3">#REF!</definedName>
    <definedName name="Excel_BuiltIn__FilterDatabase_5" localSheetId="4">#REF!</definedName>
    <definedName name="Excel_BuiltIn__FilterDatabase_5" localSheetId="5">#REF!</definedName>
    <definedName name="Excel_BuiltIn__FilterDatabase_5" localSheetId="0">#REF!</definedName>
    <definedName name="Excel_BuiltIn__FilterDatabase_5" localSheetId="6">#REF!</definedName>
    <definedName name="Excel_BuiltIn__FilterDatabase_5" localSheetId="7">#REF!</definedName>
    <definedName name="Excel_BuiltIn__FilterDatabase_5" localSheetId="9">#REF!</definedName>
    <definedName name="Excel_BuiltIn__FilterDatabase_5" localSheetId="1">#REF!</definedName>
    <definedName name="Excel_BuiltIn__FilterDatabase_5" localSheetId="8">#REF!</definedName>
    <definedName name="Excel_BuiltIn__FilterDatabase_5">#REF!</definedName>
    <definedName name="Excel_BuiltIn__FilterDatabase_6" localSheetId="2">#REF!</definedName>
    <definedName name="Excel_BuiltIn__FilterDatabase_6" localSheetId="3">#REF!</definedName>
    <definedName name="Excel_BuiltIn__FilterDatabase_6" localSheetId="4">#REF!</definedName>
    <definedName name="Excel_BuiltIn__FilterDatabase_6" localSheetId="5">#REF!</definedName>
    <definedName name="Excel_BuiltIn__FilterDatabase_6" localSheetId="0">#REF!</definedName>
    <definedName name="Excel_BuiltIn__FilterDatabase_6" localSheetId="6">#REF!</definedName>
    <definedName name="Excel_BuiltIn__FilterDatabase_6" localSheetId="7">#REF!</definedName>
    <definedName name="Excel_BuiltIn__FilterDatabase_6" localSheetId="9">#REF!</definedName>
    <definedName name="Excel_BuiltIn__FilterDatabase_6" localSheetId="1">#REF!</definedName>
    <definedName name="Excel_BuiltIn__FilterDatabase_6" localSheetId="8">#REF!</definedName>
    <definedName name="Excel_BuiltIn__FilterDatabase_6">#REF!</definedName>
    <definedName name="Excel_BuiltIn__FilterDatabase_7" localSheetId="2">#REF!</definedName>
    <definedName name="Excel_BuiltIn__FilterDatabase_7" localSheetId="3">#REF!</definedName>
    <definedName name="Excel_BuiltIn__FilterDatabase_7" localSheetId="4">#REF!</definedName>
    <definedName name="Excel_BuiltIn__FilterDatabase_7" localSheetId="5">#REF!</definedName>
    <definedName name="Excel_BuiltIn__FilterDatabase_7" localSheetId="0">#REF!</definedName>
    <definedName name="Excel_BuiltIn__FilterDatabase_7" localSheetId="6">#REF!</definedName>
    <definedName name="Excel_BuiltIn__FilterDatabase_7" localSheetId="7">#REF!</definedName>
    <definedName name="Excel_BuiltIn__FilterDatabase_7" localSheetId="9">#REF!</definedName>
    <definedName name="Excel_BuiltIn__FilterDatabase_7" localSheetId="1">#REF!</definedName>
    <definedName name="Excel_BuiltIn__FilterDatabase_7" localSheetId="8">#REF!</definedName>
    <definedName name="Excel_BuiltIn__FilterDatabase_7">#REF!</definedName>
    <definedName name="Excel_BuiltIn__FilterDatabase_8" localSheetId="2">#REF!</definedName>
    <definedName name="Excel_BuiltIn__FilterDatabase_8" localSheetId="3">#REF!</definedName>
    <definedName name="Excel_BuiltIn__FilterDatabase_8" localSheetId="4">#REF!</definedName>
    <definedName name="Excel_BuiltIn__FilterDatabase_8" localSheetId="5">#REF!</definedName>
    <definedName name="Excel_BuiltIn__FilterDatabase_8" localSheetId="0">#REF!</definedName>
    <definedName name="Excel_BuiltIn__FilterDatabase_8" localSheetId="6">#REF!</definedName>
    <definedName name="Excel_BuiltIn__FilterDatabase_8" localSheetId="7">#REF!</definedName>
    <definedName name="Excel_BuiltIn__FilterDatabase_8" localSheetId="9">#REF!</definedName>
    <definedName name="Excel_BuiltIn__FilterDatabase_8" localSheetId="1">#REF!</definedName>
    <definedName name="Excel_BuiltIn__FilterDatabase_8" localSheetId="8">#REF!</definedName>
    <definedName name="Excel_BuiltIn__FilterDatabase_8">#REF!</definedName>
    <definedName name="Excel_BuiltIn_Print_Area_1_1" localSheetId="2">#REF!</definedName>
    <definedName name="Excel_BuiltIn_Print_Area_1_1" localSheetId="3">#REF!</definedName>
    <definedName name="Excel_BuiltIn_Print_Area_1_1" localSheetId="4">#REF!</definedName>
    <definedName name="Excel_BuiltIn_Print_Area_1_1" localSheetId="5">#REF!</definedName>
    <definedName name="Excel_BuiltIn_Print_Area_1_1" localSheetId="0">#REF!</definedName>
    <definedName name="Excel_BuiltIn_Print_Area_1_1" localSheetId="6">#REF!</definedName>
    <definedName name="Excel_BuiltIn_Print_Area_1_1" localSheetId="7">#REF!</definedName>
    <definedName name="Excel_BuiltIn_Print_Area_1_1" localSheetId="9">#REF!</definedName>
    <definedName name="Excel_BuiltIn_Print_Area_1_1" localSheetId="1">#REF!</definedName>
    <definedName name="Excel_BuiltIn_Print_Area_1_1" localSheetId="8">#REF!</definedName>
    <definedName name="Excel_BuiltIn_Print_Area_1_1">#REF!</definedName>
    <definedName name="Excel_BuiltIn_Print_Area_2_1" localSheetId="2">#REF!</definedName>
    <definedName name="Excel_BuiltIn_Print_Area_2_1" localSheetId="3">#REF!</definedName>
    <definedName name="Excel_BuiltIn_Print_Area_2_1" localSheetId="4">#REF!</definedName>
    <definedName name="Excel_BuiltIn_Print_Area_2_1" localSheetId="5">#REF!</definedName>
    <definedName name="Excel_BuiltIn_Print_Area_2_1" localSheetId="0">#REF!</definedName>
    <definedName name="Excel_BuiltIn_Print_Area_2_1" localSheetId="6">#REF!</definedName>
    <definedName name="Excel_BuiltIn_Print_Area_2_1" localSheetId="7">#REF!</definedName>
    <definedName name="Excel_BuiltIn_Print_Area_2_1" localSheetId="9">#REF!</definedName>
    <definedName name="Excel_BuiltIn_Print_Area_2_1" localSheetId="1">#REF!</definedName>
    <definedName name="Excel_BuiltIn_Print_Area_2_1" localSheetId="8">#REF!</definedName>
    <definedName name="Excel_BuiltIn_Print_Area_2_1">#REF!</definedName>
    <definedName name="Excel_BuiltIn_Print_Area_2_1_1" localSheetId="2">#REF!</definedName>
    <definedName name="Excel_BuiltIn_Print_Area_2_1_1" localSheetId="3">#REF!</definedName>
    <definedName name="Excel_BuiltIn_Print_Area_2_1_1" localSheetId="4">#REF!</definedName>
    <definedName name="Excel_BuiltIn_Print_Area_2_1_1" localSheetId="5">#REF!</definedName>
    <definedName name="Excel_BuiltIn_Print_Area_2_1_1" localSheetId="0">#REF!</definedName>
    <definedName name="Excel_BuiltIn_Print_Area_2_1_1" localSheetId="6">#REF!</definedName>
    <definedName name="Excel_BuiltIn_Print_Area_2_1_1" localSheetId="7">#REF!</definedName>
    <definedName name="Excel_BuiltIn_Print_Area_2_1_1" localSheetId="9">#REF!</definedName>
    <definedName name="Excel_BuiltIn_Print_Area_2_1_1" localSheetId="1">#REF!</definedName>
    <definedName name="Excel_BuiltIn_Print_Area_2_1_1" localSheetId="8">#REF!</definedName>
    <definedName name="Excel_BuiltIn_Print_Area_2_1_1">#REF!</definedName>
    <definedName name="Excel_BuiltIn_Print_Area_3" localSheetId="2">#REF!</definedName>
    <definedName name="Excel_BuiltIn_Print_Area_3" localSheetId="3">#REF!</definedName>
    <definedName name="Excel_BuiltIn_Print_Area_3" localSheetId="4">#REF!</definedName>
    <definedName name="Excel_BuiltIn_Print_Area_3" localSheetId="5">#REF!</definedName>
    <definedName name="Excel_BuiltIn_Print_Area_3" localSheetId="0">#REF!</definedName>
    <definedName name="Excel_BuiltIn_Print_Area_3" localSheetId="6">#REF!</definedName>
    <definedName name="Excel_BuiltIn_Print_Area_3" localSheetId="7">#REF!</definedName>
    <definedName name="Excel_BuiltIn_Print_Area_3" localSheetId="9">#REF!</definedName>
    <definedName name="Excel_BuiltIn_Print_Area_3" localSheetId="1">#REF!</definedName>
    <definedName name="Excel_BuiltIn_Print_Area_3" localSheetId="8">#REF!</definedName>
    <definedName name="Excel_BuiltIn_Print_Area_3">#REF!</definedName>
    <definedName name="Excel_BuiltIn_Print_Area_3_1" localSheetId="2">#REF!</definedName>
    <definedName name="Excel_BuiltIn_Print_Area_3_1" localSheetId="3">#REF!</definedName>
    <definedName name="Excel_BuiltIn_Print_Area_3_1" localSheetId="4">#REF!</definedName>
    <definedName name="Excel_BuiltIn_Print_Area_3_1" localSheetId="5">#REF!</definedName>
    <definedName name="Excel_BuiltIn_Print_Area_3_1" localSheetId="0">#REF!</definedName>
    <definedName name="Excel_BuiltIn_Print_Area_3_1" localSheetId="6">#REF!</definedName>
    <definedName name="Excel_BuiltIn_Print_Area_3_1" localSheetId="7">#REF!</definedName>
    <definedName name="Excel_BuiltIn_Print_Area_3_1" localSheetId="9">#REF!</definedName>
    <definedName name="Excel_BuiltIn_Print_Area_3_1" localSheetId="1">#REF!</definedName>
    <definedName name="Excel_BuiltIn_Print_Area_3_1" localSheetId="8">#REF!</definedName>
    <definedName name="Excel_BuiltIn_Print_Area_3_1">#REF!</definedName>
    <definedName name="Excel_BuiltIn_Print_Area_4" localSheetId="2">#REF!</definedName>
    <definedName name="Excel_BuiltIn_Print_Area_4" localSheetId="3">#REF!</definedName>
    <definedName name="Excel_BuiltIn_Print_Area_4" localSheetId="4">#REF!</definedName>
    <definedName name="Excel_BuiltIn_Print_Area_4" localSheetId="5">#REF!</definedName>
    <definedName name="Excel_BuiltIn_Print_Area_4" localSheetId="0">#REF!</definedName>
    <definedName name="Excel_BuiltIn_Print_Area_4" localSheetId="6">#REF!</definedName>
    <definedName name="Excel_BuiltIn_Print_Area_4" localSheetId="7">#REF!</definedName>
    <definedName name="Excel_BuiltIn_Print_Area_4" localSheetId="9">#REF!</definedName>
    <definedName name="Excel_BuiltIn_Print_Area_4" localSheetId="1">#REF!</definedName>
    <definedName name="Excel_BuiltIn_Print_Area_4" localSheetId="8">#REF!</definedName>
    <definedName name="Excel_BuiltIn_Print_Area_4">#REF!</definedName>
    <definedName name="Excel_BuiltIn_Print_Area_5_1" localSheetId="2">#REF!</definedName>
    <definedName name="Excel_BuiltIn_Print_Area_5_1" localSheetId="3">#REF!</definedName>
    <definedName name="Excel_BuiltIn_Print_Area_5_1" localSheetId="4">#REF!</definedName>
    <definedName name="Excel_BuiltIn_Print_Area_5_1" localSheetId="5">#REF!</definedName>
    <definedName name="Excel_BuiltIn_Print_Area_5_1" localSheetId="0">#REF!</definedName>
    <definedName name="Excel_BuiltIn_Print_Area_5_1" localSheetId="6">#REF!</definedName>
    <definedName name="Excel_BuiltIn_Print_Area_5_1" localSheetId="7">#REF!</definedName>
    <definedName name="Excel_BuiltIn_Print_Area_5_1" localSheetId="9">#REF!</definedName>
    <definedName name="Excel_BuiltIn_Print_Area_5_1" localSheetId="1">#REF!</definedName>
    <definedName name="Excel_BuiltIn_Print_Area_5_1" localSheetId="8">#REF!</definedName>
    <definedName name="Excel_BuiltIn_Print_Area_5_1">#REF!</definedName>
    <definedName name="Excel_BuiltIn_Print_Area_5_1_1" localSheetId="2">#REF!</definedName>
    <definedName name="Excel_BuiltIn_Print_Area_5_1_1" localSheetId="3">#REF!</definedName>
    <definedName name="Excel_BuiltIn_Print_Area_5_1_1" localSheetId="4">#REF!</definedName>
    <definedName name="Excel_BuiltIn_Print_Area_5_1_1" localSheetId="5">#REF!</definedName>
    <definedName name="Excel_BuiltIn_Print_Area_5_1_1" localSheetId="0">#REF!</definedName>
    <definedName name="Excel_BuiltIn_Print_Area_5_1_1" localSheetId="6">#REF!</definedName>
    <definedName name="Excel_BuiltIn_Print_Area_5_1_1" localSheetId="7">#REF!</definedName>
    <definedName name="Excel_BuiltIn_Print_Area_5_1_1" localSheetId="9">#REF!</definedName>
    <definedName name="Excel_BuiltIn_Print_Area_5_1_1" localSheetId="1">#REF!</definedName>
    <definedName name="Excel_BuiltIn_Print_Area_5_1_1" localSheetId="8">#REF!</definedName>
    <definedName name="Excel_BuiltIn_Print_Area_5_1_1">#REF!</definedName>
    <definedName name="Excel_BuiltIn_Print_Area_6_1" localSheetId="2">#REF!</definedName>
    <definedName name="Excel_BuiltIn_Print_Area_6_1" localSheetId="3">#REF!</definedName>
    <definedName name="Excel_BuiltIn_Print_Area_6_1" localSheetId="4">#REF!</definedName>
    <definedName name="Excel_BuiltIn_Print_Area_6_1" localSheetId="5">#REF!</definedName>
    <definedName name="Excel_BuiltIn_Print_Area_6_1" localSheetId="0">#REF!</definedName>
    <definedName name="Excel_BuiltIn_Print_Area_6_1" localSheetId="6">#REF!</definedName>
    <definedName name="Excel_BuiltIn_Print_Area_6_1" localSheetId="7">#REF!</definedName>
    <definedName name="Excel_BuiltIn_Print_Area_6_1" localSheetId="9">#REF!</definedName>
    <definedName name="Excel_BuiltIn_Print_Area_6_1" localSheetId="1">#REF!</definedName>
    <definedName name="Excel_BuiltIn_Print_Area_6_1" localSheetId="8">#REF!</definedName>
    <definedName name="Excel_BuiltIn_Print_Area_6_1">#REF!</definedName>
    <definedName name="Excel_BuiltIn_Print_Area_7_1" localSheetId="2">#REF!</definedName>
    <definedName name="Excel_BuiltIn_Print_Area_7_1" localSheetId="3">#REF!</definedName>
    <definedName name="Excel_BuiltIn_Print_Area_7_1" localSheetId="4">#REF!</definedName>
    <definedName name="Excel_BuiltIn_Print_Area_7_1" localSheetId="5">#REF!</definedName>
    <definedName name="Excel_BuiltIn_Print_Area_7_1" localSheetId="0">#REF!</definedName>
    <definedName name="Excel_BuiltIn_Print_Area_7_1" localSheetId="6">#REF!</definedName>
    <definedName name="Excel_BuiltIn_Print_Area_7_1" localSheetId="7">#REF!</definedName>
    <definedName name="Excel_BuiltIn_Print_Area_7_1" localSheetId="9">#REF!</definedName>
    <definedName name="Excel_BuiltIn_Print_Area_7_1" localSheetId="1">#REF!</definedName>
    <definedName name="Excel_BuiltIn_Print_Area_7_1" localSheetId="8">#REF!</definedName>
    <definedName name="Excel_BuiltIn_Print_Area_7_1">#REF!</definedName>
    <definedName name="Excel_gg" localSheetId="2">#REF!</definedName>
    <definedName name="Excel_gg" localSheetId="3">#REF!</definedName>
    <definedName name="Excel_gg" localSheetId="4">#REF!</definedName>
    <definedName name="Excel_gg" localSheetId="5">#REF!</definedName>
    <definedName name="Excel_gg" localSheetId="0">#REF!</definedName>
    <definedName name="Excel_gg" localSheetId="6">#REF!</definedName>
    <definedName name="Excel_gg" localSheetId="7">#REF!</definedName>
    <definedName name="Excel_gg" localSheetId="9">#REF!</definedName>
    <definedName name="Excel_gg" localSheetId="1">#REF!</definedName>
    <definedName name="Excel_gg" localSheetId="8">#REF!</definedName>
    <definedName name="Excel_gg">#REF!</definedName>
    <definedName name="GGyljhwbrgeljh" localSheetId="2">#REF!</definedName>
    <definedName name="GGyljhwbrgeljh" localSheetId="3">#REF!</definedName>
    <definedName name="GGyljhwbrgeljh" localSheetId="4">#REF!</definedName>
    <definedName name="GGyljhwbrgeljh" localSheetId="5">#REF!</definedName>
    <definedName name="GGyljhwbrgeljh" localSheetId="0">#REF!</definedName>
    <definedName name="GGyljhwbrgeljh" localSheetId="6">#REF!</definedName>
    <definedName name="GGyljhwbrgeljh" localSheetId="7">#REF!</definedName>
    <definedName name="GGyljhwbrgeljh" localSheetId="9">#REF!</definedName>
    <definedName name="GGyljhwbrgeljh" localSheetId="1">#REF!</definedName>
    <definedName name="GGyljhwbrgeljh" localSheetId="8">#REF!</definedName>
    <definedName name="GGyljhwbrgeljh">#REF!</definedName>
    <definedName name="LKNNK" localSheetId="2">#REF!</definedName>
    <definedName name="LKNNK" localSheetId="3">#REF!</definedName>
    <definedName name="LKNNK" localSheetId="4">#REF!</definedName>
    <definedName name="LKNNK" localSheetId="5">#REF!</definedName>
    <definedName name="LKNNK" localSheetId="0">#REF!</definedName>
    <definedName name="LKNNK" localSheetId="6">#REF!</definedName>
    <definedName name="LKNNK" localSheetId="7">#REF!</definedName>
    <definedName name="LKNNK" localSheetId="9">#REF!</definedName>
    <definedName name="LKNNK" localSheetId="1">#REF!</definedName>
    <definedName name="LKNNK" localSheetId="8">#REF!</definedName>
    <definedName name="LKNNK">#REF!</definedName>
    <definedName name="Rdhg" localSheetId="2">#REF!</definedName>
    <definedName name="Rdhg" localSheetId="3">#REF!</definedName>
    <definedName name="Rdhg" localSheetId="4">#REF!</definedName>
    <definedName name="Rdhg" localSheetId="5">#REF!</definedName>
    <definedName name="Rdhg" localSheetId="0">#REF!</definedName>
    <definedName name="Rdhg" localSheetId="6">#REF!</definedName>
    <definedName name="Rdhg" localSheetId="7">#REF!</definedName>
    <definedName name="Rdhg" localSheetId="9">#REF!</definedName>
    <definedName name="Rdhg" localSheetId="1">#REF!</definedName>
    <definedName name="Rdhg" localSheetId="8">#REF!</definedName>
    <definedName name="Rdhg">#REF!</definedName>
    <definedName name="Yggf" localSheetId="2">#REF!</definedName>
    <definedName name="Yggf" localSheetId="3">#REF!</definedName>
    <definedName name="Yggf" localSheetId="4">#REF!</definedName>
    <definedName name="Yggf" localSheetId="5">#REF!</definedName>
    <definedName name="Yggf" localSheetId="0">#REF!</definedName>
    <definedName name="Yggf" localSheetId="6">#REF!</definedName>
    <definedName name="Yggf" localSheetId="7">#REF!</definedName>
    <definedName name="Yggf" localSheetId="9">#REF!</definedName>
    <definedName name="Yggf" localSheetId="1">#REF!</definedName>
    <definedName name="Yggf" localSheetId="8">#REF!</definedName>
    <definedName name="Yggf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0">#REF!</definedName>
    <definedName name="Z" localSheetId="6">#REF!</definedName>
    <definedName name="Z" localSheetId="7">#REF!</definedName>
    <definedName name="Z" localSheetId="9">#REF!</definedName>
    <definedName name="Z" localSheetId="1">#REF!</definedName>
    <definedName name="Z" localSheetId="8">#REF!</definedName>
    <definedName name="Z">#REF!</definedName>
    <definedName name="копоамл" localSheetId="4">#REF!</definedName>
    <definedName name="копоамл" localSheetId="5">#REF!</definedName>
    <definedName name="копоамл" localSheetId="0">#REF!</definedName>
    <definedName name="копоамл" localSheetId="6">#REF!</definedName>
    <definedName name="копоамл" localSheetId="7">#REF!</definedName>
    <definedName name="копоамл" localSheetId="9">#REF!</definedName>
    <definedName name="копоамл" localSheetId="1">#REF!</definedName>
    <definedName name="копоамл" localSheetId="8">#REF!</definedName>
    <definedName name="копоамл">#REF!</definedName>
    <definedName name="кум" localSheetId="3">#REF!</definedName>
    <definedName name="кум" localSheetId="4">#REF!</definedName>
    <definedName name="кум" localSheetId="5">#REF!</definedName>
    <definedName name="кум" localSheetId="0">#REF!</definedName>
    <definedName name="кум" localSheetId="6">#REF!</definedName>
    <definedName name="кум" localSheetId="7">#REF!</definedName>
    <definedName name="кум" localSheetId="9">#REF!</definedName>
    <definedName name="кум" localSheetId="1">#REF!</definedName>
    <definedName name="кум" localSheetId="8">#REF!</definedName>
    <definedName name="кум">#REF!</definedName>
    <definedName name="лаытмдылваои" localSheetId="2">#REF!</definedName>
    <definedName name="лаытмдылваои" localSheetId="3">#REF!</definedName>
    <definedName name="лаытмдылваои" localSheetId="4">#REF!</definedName>
    <definedName name="лаытмдылваои" localSheetId="5">#REF!</definedName>
    <definedName name="лаытмдылваои" localSheetId="0">#REF!</definedName>
    <definedName name="лаытмдылваои" localSheetId="6">#REF!</definedName>
    <definedName name="лаытмдылваои" localSheetId="7">#REF!</definedName>
    <definedName name="лаытмдылваои" localSheetId="9">#REF!</definedName>
    <definedName name="лаытмдылваои" localSheetId="1">#REF!</definedName>
    <definedName name="лаытмдылваои" localSheetId="8">#REF!</definedName>
    <definedName name="лаытмдылваои">#REF!</definedName>
    <definedName name="НН" localSheetId="2">#REF!</definedName>
    <definedName name="НН" localSheetId="3">#REF!</definedName>
    <definedName name="НН" localSheetId="4">#REF!</definedName>
    <definedName name="НН" localSheetId="5">#REF!</definedName>
    <definedName name="НН" localSheetId="0">#REF!</definedName>
    <definedName name="НН" localSheetId="6">#REF!</definedName>
    <definedName name="НН" localSheetId="7">#REF!</definedName>
    <definedName name="НН" localSheetId="9">#REF!</definedName>
    <definedName name="НН" localSheetId="1">#REF!</definedName>
    <definedName name="НН" localSheetId="8">#REF!</definedName>
    <definedName name="НН">#REF!</definedName>
    <definedName name="_xlnm.Print_Area" localSheetId="3">Воронеж!$A$1:$T$115</definedName>
    <definedName name="_xlnm.Print_Area" localSheetId="4">Казань!$A$1:$T$115</definedName>
    <definedName name="_xlnm.Print_Area" localSheetId="5">Краснодар!$A$1:$T$115</definedName>
    <definedName name="_xlnm.Print_Area" localSheetId="0">Москва!$A$1:$T$118</definedName>
    <definedName name="_xlnm.Print_Area" localSheetId="6">'Нижний Новгород'!$A$1:$T$116</definedName>
    <definedName name="_xlnm.Print_Area" localSheetId="7">'Ростов-на-Дону'!$A$1:$T$115</definedName>
    <definedName name="_xlnm.Print_Area" localSheetId="9">Самара!$A$1:$T$53</definedName>
    <definedName name="_xlnm.Print_Area" localSheetId="1">'Санкт-Петербург'!$A$1:$T$116</definedName>
    <definedName name="_xlnm.Print_Area" localSheetId="8">Саратов!$A$1:$T$115</definedName>
    <definedName name="ысфывиц" localSheetId="2">#REF!</definedName>
    <definedName name="ысфывиц" localSheetId="3">#REF!</definedName>
    <definedName name="ысфывиц" localSheetId="4">#REF!</definedName>
    <definedName name="ысфывиц" localSheetId="5">#REF!</definedName>
    <definedName name="ысфывиц" localSheetId="0">#REF!</definedName>
    <definedName name="ысфывиц" localSheetId="6">#REF!</definedName>
    <definedName name="ысфывиц" localSheetId="7">#REF!</definedName>
    <definedName name="ысфывиц" localSheetId="9">#REF!</definedName>
    <definedName name="ысфывиц" localSheetId="1">#REF!</definedName>
    <definedName name="ысфывиц" localSheetId="8">#REF!</definedName>
    <definedName name="ысфывиц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8" i="12" l="1"/>
  <c r="N9" i="29"/>
  <c r="M9" i="29"/>
  <c r="L9" i="29"/>
  <c r="N50" i="29"/>
  <c r="O49" i="29"/>
  <c r="P48" i="29"/>
  <c r="Q47" i="29"/>
  <c r="R46" i="29"/>
  <c r="S45" i="29"/>
  <c r="T44" i="29"/>
  <c r="L44" i="29"/>
  <c r="M43" i="29"/>
  <c r="N42" i="29"/>
  <c r="O41" i="29"/>
  <c r="P40" i="29"/>
  <c r="Q39" i="29"/>
  <c r="R38" i="29"/>
  <c r="S37" i="29"/>
  <c r="T36" i="29"/>
  <c r="L36" i="29"/>
  <c r="M35" i="29"/>
  <c r="N34" i="29"/>
  <c r="O33" i="29"/>
  <c r="P32" i="29"/>
  <c r="Q31" i="29"/>
  <c r="R30" i="29"/>
  <c r="S29" i="29"/>
  <c r="T27" i="29"/>
  <c r="S27" i="29"/>
  <c r="R27" i="29"/>
  <c r="Q27" i="29"/>
  <c r="P27" i="29"/>
  <c r="O27" i="29"/>
  <c r="N27" i="29"/>
  <c r="M27" i="29"/>
  <c r="L27" i="29"/>
  <c r="T26" i="29"/>
  <c r="S26" i="29"/>
  <c r="R26" i="29"/>
  <c r="Q26" i="29"/>
  <c r="P26" i="29"/>
  <c r="O26" i="29"/>
  <c r="N26" i="29"/>
  <c r="M26" i="29"/>
  <c r="L26" i="29"/>
  <c r="T25" i="29"/>
  <c r="S25" i="29"/>
  <c r="R25" i="29"/>
  <c r="Q25" i="29"/>
  <c r="P25" i="29"/>
  <c r="O25" i="29"/>
  <c r="N25" i="29"/>
  <c r="M25" i="29"/>
  <c r="L25" i="29"/>
  <c r="T24" i="29"/>
  <c r="S24" i="29"/>
  <c r="R24" i="29"/>
  <c r="Q24" i="29"/>
  <c r="P24" i="29"/>
  <c r="O24" i="29"/>
  <c r="N24" i="29"/>
  <c r="M24" i="29"/>
  <c r="L24" i="29"/>
  <c r="T23" i="29"/>
  <c r="S23" i="29"/>
  <c r="R23" i="29"/>
  <c r="Q23" i="29"/>
  <c r="P23" i="29"/>
  <c r="O23" i="29"/>
  <c r="N23" i="29"/>
  <c r="M23" i="29"/>
  <c r="L23" i="29"/>
  <c r="T22" i="29"/>
  <c r="S22" i="29"/>
  <c r="R22" i="29"/>
  <c r="Q22" i="29"/>
  <c r="P22" i="29"/>
  <c r="O22" i="29"/>
  <c r="N22" i="29"/>
  <c r="M22" i="29"/>
  <c r="L22" i="29"/>
  <c r="T21" i="29"/>
  <c r="S21" i="29"/>
  <c r="R21" i="29"/>
  <c r="Q21" i="29"/>
  <c r="P21" i="29"/>
  <c r="O21" i="29"/>
  <c r="N21" i="29"/>
  <c r="M21" i="29"/>
  <c r="L21" i="29"/>
  <c r="T20" i="29"/>
  <c r="S20" i="29"/>
  <c r="R20" i="29"/>
  <c r="Q20" i="29"/>
  <c r="P20" i="29"/>
  <c r="O20" i="29"/>
  <c r="N20" i="29"/>
  <c r="M20" i="29"/>
  <c r="L20" i="29"/>
  <c r="T19" i="29"/>
  <c r="S19" i="29"/>
  <c r="R19" i="29"/>
  <c r="Q19" i="29"/>
  <c r="P19" i="29"/>
  <c r="O19" i="29"/>
  <c r="N19" i="29"/>
  <c r="M19" i="29"/>
  <c r="L19" i="29"/>
  <c r="T18" i="29"/>
  <c r="S18" i="29"/>
  <c r="R18" i="29"/>
  <c r="Q18" i="29"/>
  <c r="P18" i="29"/>
  <c r="O18" i="29"/>
  <c r="N18" i="29"/>
  <c r="M18" i="29"/>
  <c r="L18" i="29"/>
  <c r="T17" i="29"/>
  <c r="S17" i="29"/>
  <c r="R17" i="29"/>
  <c r="Q17" i="29"/>
  <c r="P17" i="29"/>
  <c r="O17" i="29"/>
  <c r="N17" i="29"/>
  <c r="M17" i="29"/>
  <c r="L17" i="29"/>
  <c r="T16" i="29"/>
  <c r="S16" i="29"/>
  <c r="R16" i="29"/>
  <c r="Q16" i="29"/>
  <c r="P16" i="29"/>
  <c r="O16" i="29"/>
  <c r="N16" i="29"/>
  <c r="M16" i="29"/>
  <c r="L16" i="29"/>
  <c r="T15" i="29"/>
  <c r="S15" i="29"/>
  <c r="R15" i="29"/>
  <c r="Q15" i="29"/>
  <c r="P15" i="29"/>
  <c r="O15" i="29"/>
  <c r="N15" i="29"/>
  <c r="M15" i="29"/>
  <c r="L15" i="29"/>
  <c r="T14" i="29"/>
  <c r="S14" i="29"/>
  <c r="R14" i="29"/>
  <c r="Q14" i="29"/>
  <c r="P14" i="29"/>
  <c r="O14" i="29"/>
  <c r="N14" i="29"/>
  <c r="M14" i="29"/>
  <c r="L14" i="29"/>
  <c r="T13" i="29"/>
  <c r="S13" i="29"/>
  <c r="R13" i="29"/>
  <c r="Q13" i="29"/>
  <c r="P13" i="29"/>
  <c r="O13" i="29"/>
  <c r="N13" i="29"/>
  <c r="M13" i="29"/>
  <c r="L13" i="29"/>
  <c r="T12" i="29"/>
  <c r="S12" i="29"/>
  <c r="R12" i="29"/>
  <c r="Q12" i="29"/>
  <c r="P12" i="29"/>
  <c r="O12" i="29"/>
  <c r="N12" i="29"/>
  <c r="M12" i="29"/>
  <c r="L12" i="29"/>
  <c r="T11" i="29"/>
  <c r="S11" i="29"/>
  <c r="R11" i="29"/>
  <c r="Q11" i="29"/>
  <c r="P11" i="29"/>
  <c r="O11" i="29"/>
  <c r="N11" i="29"/>
  <c r="M11" i="29"/>
  <c r="L11" i="29"/>
  <c r="T10" i="29"/>
  <c r="S10" i="29"/>
  <c r="R10" i="29"/>
  <c r="Q10" i="29"/>
  <c r="P10" i="29"/>
  <c r="O10" i="29"/>
  <c r="N10" i="29"/>
  <c r="M10" i="29"/>
  <c r="L10" i="29"/>
  <c r="T9" i="29"/>
  <c r="S9" i="29"/>
  <c r="R9" i="29"/>
  <c r="Q9" i="29"/>
  <c r="P9" i="29"/>
  <c r="O9" i="29"/>
  <c r="T8" i="29"/>
  <c r="S8" i="29"/>
  <c r="R8" i="29"/>
  <c r="Q8" i="29"/>
  <c r="P8" i="29"/>
  <c r="O8" i="29"/>
  <c r="N8" i="29"/>
  <c r="M8" i="29"/>
  <c r="L8" i="29"/>
  <c r="N51" i="10"/>
  <c r="O50" i="10"/>
  <c r="P49" i="10"/>
  <c r="Q48" i="10"/>
  <c r="R47" i="10"/>
  <c r="S46" i="10"/>
  <c r="T45" i="10"/>
  <c r="L45" i="10"/>
  <c r="M44" i="10"/>
  <c r="N43" i="10"/>
  <c r="O42" i="10"/>
  <c r="P41" i="10"/>
  <c r="Q40" i="10"/>
  <c r="R39" i="10"/>
  <c r="S38" i="10"/>
  <c r="T37" i="10"/>
  <c r="L37" i="10"/>
  <c r="M36" i="10"/>
  <c r="N35" i="10"/>
  <c r="O34" i="10"/>
  <c r="P33" i="10"/>
  <c r="Q32" i="10"/>
  <c r="R31" i="10"/>
  <c r="S30" i="10"/>
  <c r="L30" i="10"/>
  <c r="P28" i="10"/>
  <c r="O28" i="10"/>
  <c r="N28" i="10"/>
  <c r="Q27" i="10"/>
  <c r="P27" i="10"/>
  <c r="O27" i="10"/>
  <c r="N27" i="10"/>
  <c r="T26" i="10"/>
  <c r="S26" i="10"/>
  <c r="R26" i="10"/>
  <c r="Q26" i="10"/>
  <c r="P26" i="10"/>
  <c r="O26" i="10"/>
  <c r="N26" i="10"/>
  <c r="M26" i="10"/>
  <c r="L26" i="10"/>
  <c r="T25" i="10"/>
  <c r="S25" i="10"/>
  <c r="R25" i="10"/>
  <c r="Q25" i="10"/>
  <c r="P25" i="10"/>
  <c r="O25" i="10"/>
  <c r="N25" i="10"/>
  <c r="M25" i="10"/>
  <c r="L25" i="10"/>
  <c r="M24" i="10"/>
  <c r="S23" i="10"/>
  <c r="R23" i="10"/>
  <c r="Q23" i="10"/>
  <c r="T22" i="10"/>
  <c r="S22" i="10"/>
  <c r="R22" i="10"/>
  <c r="Q22" i="10"/>
  <c r="P22" i="10"/>
  <c r="O22" i="10"/>
  <c r="N22" i="10"/>
  <c r="M22" i="10"/>
  <c r="L22" i="10"/>
  <c r="T20" i="10"/>
  <c r="S20" i="10"/>
  <c r="R20" i="10"/>
  <c r="Q20" i="10"/>
  <c r="P20" i="10"/>
  <c r="O20" i="10"/>
  <c r="N20" i="10"/>
  <c r="M20" i="10"/>
  <c r="L20" i="10"/>
  <c r="T16" i="10"/>
  <c r="S16" i="10"/>
  <c r="R16" i="10"/>
  <c r="Q16" i="10"/>
  <c r="P16" i="10"/>
  <c r="O16" i="10"/>
  <c r="N16" i="10"/>
  <c r="M16" i="10"/>
  <c r="L16" i="10"/>
  <c r="M15" i="10"/>
  <c r="T14" i="10"/>
  <c r="S14" i="10"/>
  <c r="R14" i="10"/>
  <c r="Q14" i="10"/>
  <c r="P14" i="10"/>
  <c r="O14" i="10"/>
  <c r="N14" i="10"/>
  <c r="M14" i="10"/>
  <c r="L14" i="10"/>
  <c r="T13" i="10"/>
  <c r="P13" i="10"/>
  <c r="O13" i="10"/>
  <c r="N13" i="10"/>
  <c r="L13" i="10"/>
  <c r="Q12" i="10"/>
  <c r="P12" i="10"/>
  <c r="O12" i="10"/>
  <c r="M12" i="10"/>
  <c r="T11" i="10"/>
  <c r="S11" i="10"/>
  <c r="R11" i="10"/>
  <c r="Q11" i="10"/>
  <c r="P11" i="10"/>
  <c r="O11" i="10"/>
  <c r="N11" i="10"/>
  <c r="M11" i="10"/>
  <c r="L11" i="10"/>
  <c r="T10" i="10"/>
  <c r="S10" i="10"/>
  <c r="R10" i="10"/>
  <c r="Q10" i="10"/>
  <c r="P10" i="10"/>
  <c r="O10" i="10"/>
  <c r="N10" i="10"/>
  <c r="M10" i="10"/>
  <c r="Q9" i="10"/>
  <c r="S8" i="10"/>
  <c r="R8" i="10"/>
  <c r="Q8" i="10"/>
  <c r="P8" i="10"/>
  <c r="T28" i="10"/>
  <c r="S28" i="10"/>
  <c r="R28" i="10"/>
  <c r="Q28" i="10"/>
  <c r="M28" i="10"/>
  <c r="L28" i="10"/>
  <c r="T27" i="10"/>
  <c r="S27" i="10"/>
  <c r="R27" i="10"/>
  <c r="M27" i="10"/>
  <c r="L27" i="10"/>
  <c r="T24" i="10"/>
  <c r="S24" i="10"/>
  <c r="R24" i="10"/>
  <c r="Q24" i="10"/>
  <c r="P24" i="10"/>
  <c r="O24" i="10"/>
  <c r="N24" i="10"/>
  <c r="L24" i="10"/>
  <c r="T23" i="10"/>
  <c r="P23" i="10"/>
  <c r="O23" i="10"/>
  <c r="N23" i="10"/>
  <c r="M23" i="10"/>
  <c r="L23" i="10"/>
  <c r="T21" i="10"/>
  <c r="S21" i="10"/>
  <c r="R21" i="10"/>
  <c r="Q21" i="10"/>
  <c r="P21" i="10"/>
  <c r="O21" i="10"/>
  <c r="N21" i="10"/>
  <c r="M21" i="10"/>
  <c r="L21" i="10"/>
  <c r="T19" i="10"/>
  <c r="S19" i="10"/>
  <c r="R19" i="10"/>
  <c r="Q19" i="10"/>
  <c r="P19" i="10"/>
  <c r="O19" i="10"/>
  <c r="N19" i="10"/>
  <c r="M19" i="10"/>
  <c r="L19" i="10"/>
  <c r="T18" i="10"/>
  <c r="S18" i="10"/>
  <c r="R18" i="10"/>
  <c r="Q18" i="10"/>
  <c r="P18" i="10"/>
  <c r="O18" i="10"/>
  <c r="N18" i="10"/>
  <c r="M18" i="10"/>
  <c r="L18" i="10"/>
  <c r="T17" i="10"/>
  <c r="S17" i="10"/>
  <c r="R17" i="10"/>
  <c r="Q17" i="10"/>
  <c r="P17" i="10"/>
  <c r="O17" i="10"/>
  <c r="N17" i="10"/>
  <c r="M17" i="10"/>
  <c r="L17" i="10"/>
  <c r="T15" i="10"/>
  <c r="S15" i="10"/>
  <c r="R15" i="10"/>
  <c r="Q15" i="10"/>
  <c r="P15" i="10"/>
  <c r="O15" i="10"/>
  <c r="N15" i="10"/>
  <c r="L15" i="10"/>
  <c r="O15" i="22"/>
  <c r="M15" i="22"/>
  <c r="S13" i="10"/>
  <c r="R13" i="10"/>
  <c r="Q13" i="10"/>
  <c r="M13" i="10"/>
  <c r="T12" i="10"/>
  <c r="S12" i="10"/>
  <c r="R12" i="10"/>
  <c r="N12" i="10"/>
  <c r="L12" i="10"/>
  <c r="T9" i="10"/>
  <c r="S9" i="10"/>
  <c r="R9" i="10"/>
  <c r="P9" i="10"/>
  <c r="O9" i="10"/>
  <c r="N9" i="10"/>
  <c r="M9" i="10"/>
  <c r="L9" i="10"/>
  <c r="T8" i="10"/>
  <c r="O8" i="10"/>
  <c r="N8" i="10"/>
  <c r="M8" i="10"/>
  <c r="L8" i="10"/>
  <c r="M51" i="8"/>
  <c r="N50" i="8"/>
  <c r="O49" i="8"/>
  <c r="P48" i="8"/>
  <c r="Q47" i="8"/>
  <c r="R46" i="8"/>
  <c r="S45" i="8"/>
  <c r="T44" i="8"/>
  <c r="L44" i="8"/>
  <c r="M43" i="8"/>
  <c r="N42" i="8"/>
  <c r="O41" i="8"/>
  <c r="P40" i="8"/>
  <c r="Q39" i="8"/>
  <c r="R38" i="8"/>
  <c r="S37" i="8"/>
  <c r="T36" i="8"/>
  <c r="L36" i="8"/>
  <c r="M35" i="8"/>
  <c r="N34" i="8"/>
  <c r="O33" i="8"/>
  <c r="P32" i="8"/>
  <c r="Q31" i="8"/>
  <c r="R30" i="8"/>
  <c r="S28" i="8"/>
  <c r="R28" i="8"/>
  <c r="Q28" i="8"/>
  <c r="P28" i="8"/>
  <c r="O28" i="8"/>
  <c r="N28" i="8"/>
  <c r="S27" i="8"/>
  <c r="R27" i="8"/>
  <c r="Q27" i="8"/>
  <c r="P27" i="8"/>
  <c r="O27" i="8"/>
  <c r="N27" i="8"/>
  <c r="N23" i="8"/>
  <c r="M23" i="8"/>
  <c r="L23" i="8"/>
  <c r="M22" i="8"/>
  <c r="L22" i="8"/>
  <c r="M21" i="8"/>
  <c r="L21" i="8"/>
  <c r="T19" i="8"/>
  <c r="O19" i="8"/>
  <c r="N19" i="8"/>
  <c r="M19" i="8"/>
  <c r="L19" i="8"/>
  <c r="T18" i="8"/>
  <c r="O18" i="8"/>
  <c r="N18" i="8"/>
  <c r="M18" i="8"/>
  <c r="L18" i="8"/>
  <c r="T17" i="8"/>
  <c r="N17" i="8"/>
  <c r="M17" i="8"/>
  <c r="L17" i="8"/>
  <c r="O13" i="8"/>
  <c r="N13" i="8"/>
  <c r="S12" i="8"/>
  <c r="R12" i="8"/>
  <c r="Q12" i="8"/>
  <c r="P12" i="8"/>
  <c r="O12" i="8"/>
  <c r="N12" i="8"/>
  <c r="M12" i="8"/>
  <c r="L12" i="8"/>
  <c r="Q13" i="22"/>
  <c r="M13" i="22"/>
  <c r="M12" i="22"/>
  <c r="L13" i="22"/>
  <c r="L12" i="22"/>
  <c r="M13" i="8"/>
  <c r="N9" i="8"/>
  <c r="M9" i="8"/>
  <c r="Q8" i="8"/>
  <c r="P8" i="8"/>
  <c r="O8" i="8"/>
  <c r="N8" i="8"/>
  <c r="M8" i="8"/>
  <c r="T28" i="8"/>
  <c r="M28" i="8"/>
  <c r="L28" i="8"/>
  <c r="T27" i="8"/>
  <c r="M27" i="8"/>
  <c r="L27" i="8"/>
  <c r="T26" i="8"/>
  <c r="S26" i="8"/>
  <c r="R26" i="8"/>
  <c r="Q26" i="8"/>
  <c r="P26" i="8"/>
  <c r="O26" i="8"/>
  <c r="N26" i="8"/>
  <c r="M26" i="8"/>
  <c r="L26" i="8"/>
  <c r="T25" i="8"/>
  <c r="S25" i="8"/>
  <c r="R25" i="8"/>
  <c r="Q25" i="8"/>
  <c r="P25" i="8"/>
  <c r="O25" i="8"/>
  <c r="N25" i="8"/>
  <c r="M25" i="8"/>
  <c r="T24" i="8"/>
  <c r="S24" i="8"/>
  <c r="R24" i="8"/>
  <c r="Q24" i="8"/>
  <c r="P24" i="8"/>
  <c r="O24" i="8"/>
  <c r="N24" i="8"/>
  <c r="M24" i="8"/>
  <c r="L24" i="8"/>
  <c r="T23" i="8"/>
  <c r="S23" i="8"/>
  <c r="R23" i="8"/>
  <c r="Q23" i="8"/>
  <c r="P23" i="8"/>
  <c r="O23" i="8"/>
  <c r="T22" i="8"/>
  <c r="S22" i="8"/>
  <c r="R22" i="8"/>
  <c r="Q22" i="8"/>
  <c r="P22" i="8"/>
  <c r="O22" i="8"/>
  <c r="N22" i="8"/>
  <c r="T21" i="8"/>
  <c r="S21" i="8"/>
  <c r="R21" i="8"/>
  <c r="Q21" i="8"/>
  <c r="P21" i="8"/>
  <c r="O21" i="8"/>
  <c r="N21" i="8"/>
  <c r="T20" i="8"/>
  <c r="S20" i="8"/>
  <c r="R20" i="8"/>
  <c r="Q20" i="8"/>
  <c r="P20" i="8"/>
  <c r="O20" i="8"/>
  <c r="N20" i="8"/>
  <c r="M20" i="8"/>
  <c r="L20" i="8"/>
  <c r="S19" i="8"/>
  <c r="R19" i="8"/>
  <c r="Q19" i="8"/>
  <c r="P19" i="8"/>
  <c r="S18" i="8"/>
  <c r="R18" i="8"/>
  <c r="Q18" i="8"/>
  <c r="P18" i="8"/>
  <c r="S17" i="8"/>
  <c r="R17" i="8"/>
  <c r="Q17" i="8"/>
  <c r="P17" i="8"/>
  <c r="O17" i="8"/>
  <c r="T16" i="8"/>
  <c r="S16" i="8"/>
  <c r="R16" i="8"/>
  <c r="Q16" i="8"/>
  <c r="P16" i="8"/>
  <c r="O16" i="8"/>
  <c r="N16" i="8"/>
  <c r="M16" i="8"/>
  <c r="L16" i="8"/>
  <c r="T15" i="8"/>
  <c r="S15" i="8"/>
  <c r="R15" i="8"/>
  <c r="Q15" i="8"/>
  <c r="P15" i="8"/>
  <c r="O15" i="8"/>
  <c r="N15" i="8"/>
  <c r="M15" i="8"/>
  <c r="L15" i="8"/>
  <c r="T14" i="8"/>
  <c r="S14" i="8"/>
  <c r="R14" i="8"/>
  <c r="Q14" i="8"/>
  <c r="P14" i="8"/>
  <c r="O14" i="8"/>
  <c r="N14" i="8"/>
  <c r="M14" i="8"/>
  <c r="L14" i="8"/>
  <c r="T13" i="8"/>
  <c r="S13" i="8"/>
  <c r="R13" i="8"/>
  <c r="Q13" i="8"/>
  <c r="P13" i="8"/>
  <c r="L13" i="8"/>
  <c r="T12" i="8"/>
  <c r="T11" i="8"/>
  <c r="S11" i="8"/>
  <c r="R11" i="8"/>
  <c r="Q11" i="8"/>
  <c r="P11" i="8"/>
  <c r="O11" i="8"/>
  <c r="N11" i="8"/>
  <c r="M11" i="8"/>
  <c r="L11" i="8"/>
  <c r="T10" i="8"/>
  <c r="S10" i="8"/>
  <c r="R10" i="8"/>
  <c r="Q10" i="8"/>
  <c r="P10" i="8"/>
  <c r="O10" i="8"/>
  <c r="N10" i="8"/>
  <c r="M10" i="8"/>
  <c r="L10" i="8"/>
  <c r="T9" i="8"/>
  <c r="S9" i="8"/>
  <c r="R9" i="8"/>
  <c r="Q9" i="8"/>
  <c r="P9" i="8"/>
  <c r="O9" i="8"/>
  <c r="L9" i="8"/>
  <c r="T8" i="8"/>
  <c r="S8" i="8"/>
  <c r="R8" i="8"/>
  <c r="L8" i="8"/>
  <c r="T28" i="22"/>
  <c r="S28" i="22"/>
  <c r="O28" i="22"/>
  <c r="N28" i="22"/>
  <c r="M28" i="22"/>
  <c r="L28" i="22"/>
  <c r="T27" i="22"/>
  <c r="S27" i="22"/>
  <c r="P27" i="22"/>
  <c r="O27" i="22"/>
  <c r="L27" i="22"/>
  <c r="N23" i="22"/>
  <c r="Q22" i="22"/>
  <c r="P22" i="22"/>
  <c r="O22" i="22"/>
  <c r="N22" i="22"/>
  <c r="M22" i="22"/>
  <c r="P20" i="22"/>
  <c r="M20" i="22"/>
  <c r="S18" i="22"/>
  <c r="R18" i="22"/>
  <c r="Q18" i="22"/>
  <c r="P18" i="22"/>
  <c r="M18" i="22"/>
  <c r="S17" i="22"/>
  <c r="R17" i="22"/>
  <c r="Q17" i="22"/>
  <c r="P17" i="22"/>
  <c r="N17" i="22"/>
  <c r="S16" i="22"/>
  <c r="R16" i="22"/>
  <c r="Q16" i="22"/>
  <c r="O16" i="22"/>
  <c r="N15" i="22"/>
  <c r="S13" i="22"/>
  <c r="O13" i="22"/>
  <c r="N12" i="22"/>
  <c r="Q13" i="4"/>
  <c r="P13" i="4"/>
  <c r="O13" i="4"/>
  <c r="N13" i="4"/>
  <c r="M13" i="4"/>
  <c r="P12" i="4"/>
  <c r="O12" i="4"/>
  <c r="N12" i="4"/>
  <c r="M12" i="4"/>
  <c r="R28" i="22"/>
  <c r="Q28" i="22"/>
  <c r="P28" i="22"/>
  <c r="R27" i="22"/>
  <c r="Q27" i="22"/>
  <c r="N27" i="22"/>
  <c r="M27" i="22"/>
  <c r="T26" i="22"/>
  <c r="S26" i="22"/>
  <c r="R26" i="22"/>
  <c r="Q26" i="22"/>
  <c r="P26" i="22"/>
  <c r="O26" i="22"/>
  <c r="N26" i="22"/>
  <c r="M26" i="22"/>
  <c r="L26" i="22"/>
  <c r="T25" i="22"/>
  <c r="S25" i="22"/>
  <c r="R25" i="22"/>
  <c r="Q25" i="22"/>
  <c r="P25" i="22"/>
  <c r="O25" i="22"/>
  <c r="N25" i="22"/>
  <c r="M25" i="22"/>
  <c r="L25" i="22"/>
  <c r="T24" i="22"/>
  <c r="S24" i="22"/>
  <c r="R24" i="22"/>
  <c r="Q24" i="22"/>
  <c r="P24" i="22"/>
  <c r="O24" i="22"/>
  <c r="N24" i="22"/>
  <c r="M24" i="22"/>
  <c r="L24" i="22"/>
  <c r="T23" i="22"/>
  <c r="S23" i="22"/>
  <c r="R23" i="22"/>
  <c r="Q23" i="22"/>
  <c r="P23" i="22"/>
  <c r="O23" i="22"/>
  <c r="M23" i="22"/>
  <c r="L23" i="22"/>
  <c r="T22" i="22"/>
  <c r="S22" i="22"/>
  <c r="R22" i="22"/>
  <c r="L22" i="22"/>
  <c r="T21" i="22"/>
  <c r="S21" i="22"/>
  <c r="R21" i="22"/>
  <c r="Q21" i="22"/>
  <c r="P21" i="22"/>
  <c r="O21" i="22"/>
  <c r="N21" i="22"/>
  <c r="M21" i="22"/>
  <c r="L21" i="22"/>
  <c r="T20" i="22"/>
  <c r="S20" i="22"/>
  <c r="R20" i="22"/>
  <c r="Q20" i="22"/>
  <c r="O20" i="22"/>
  <c r="N20" i="22"/>
  <c r="L20" i="22"/>
  <c r="T19" i="22"/>
  <c r="S19" i="22"/>
  <c r="R19" i="22"/>
  <c r="Q19" i="22"/>
  <c r="P19" i="22"/>
  <c r="O19" i="22"/>
  <c r="N19" i="22"/>
  <c r="M19" i="22"/>
  <c r="L19" i="22"/>
  <c r="T18" i="22"/>
  <c r="O18" i="22"/>
  <c r="N18" i="22"/>
  <c r="L18" i="22"/>
  <c r="T17" i="22"/>
  <c r="O17" i="22"/>
  <c r="M17" i="22"/>
  <c r="L17" i="22"/>
  <c r="T16" i="22"/>
  <c r="P16" i="22"/>
  <c r="N16" i="22"/>
  <c r="M16" i="22"/>
  <c r="L16" i="22"/>
  <c r="T15" i="22"/>
  <c r="S15" i="22"/>
  <c r="R15" i="22"/>
  <c r="Q15" i="22"/>
  <c r="P15" i="22"/>
  <c r="L15" i="22"/>
  <c r="T14" i="22"/>
  <c r="S14" i="22"/>
  <c r="R14" i="22"/>
  <c r="Q14" i="22"/>
  <c r="P14" i="22"/>
  <c r="O14" i="22"/>
  <c r="N14" i="22"/>
  <c r="M14" i="22"/>
  <c r="L14" i="22"/>
  <c r="T13" i="22"/>
  <c r="R13" i="22"/>
  <c r="P13" i="22"/>
  <c r="N13" i="22"/>
  <c r="T12" i="22"/>
  <c r="S12" i="22"/>
  <c r="R12" i="22"/>
  <c r="Q12" i="22"/>
  <c r="P12" i="22"/>
  <c r="O12" i="22"/>
  <c r="T11" i="22"/>
  <c r="S11" i="22"/>
  <c r="R11" i="22"/>
  <c r="Q11" i="22"/>
  <c r="P11" i="22"/>
  <c r="O11" i="22"/>
  <c r="N11" i="22"/>
  <c r="M11" i="22"/>
  <c r="L11" i="22"/>
  <c r="T10" i="22"/>
  <c r="S10" i="22"/>
  <c r="R10" i="22"/>
  <c r="Q10" i="22"/>
  <c r="P10" i="22"/>
  <c r="O10" i="22"/>
  <c r="N10" i="22"/>
  <c r="M10" i="22"/>
  <c r="L10" i="22"/>
  <c r="S9" i="22"/>
  <c r="S8" i="22"/>
  <c r="R8" i="22"/>
  <c r="Q8" i="22"/>
  <c r="T28" i="4"/>
  <c r="S28" i="4"/>
  <c r="R28" i="4"/>
  <c r="L28" i="4"/>
  <c r="T27" i="4"/>
  <c r="S27" i="4"/>
  <c r="L27" i="4"/>
  <c r="T26" i="4"/>
  <c r="S26" i="4"/>
  <c r="R26" i="4"/>
  <c r="Q26" i="4"/>
  <c r="P26" i="4"/>
  <c r="O26" i="4"/>
  <c r="N26" i="4"/>
  <c r="M26" i="4"/>
  <c r="L26" i="4"/>
  <c r="T25" i="4"/>
  <c r="S25" i="4"/>
  <c r="R25" i="4"/>
  <c r="Q25" i="4"/>
  <c r="P25" i="4"/>
  <c r="O25" i="4"/>
  <c r="N25" i="4"/>
  <c r="M25" i="4"/>
  <c r="L25" i="4"/>
  <c r="T24" i="4"/>
  <c r="S24" i="4"/>
  <c r="R24" i="4"/>
  <c r="Q24" i="4"/>
  <c r="P24" i="4"/>
  <c r="O24" i="4"/>
  <c r="N24" i="4"/>
  <c r="M24" i="4"/>
  <c r="L24" i="4"/>
  <c r="Q23" i="4"/>
  <c r="T22" i="4"/>
  <c r="S22" i="4"/>
  <c r="R22" i="4"/>
  <c r="Q22" i="4"/>
  <c r="L22" i="4"/>
  <c r="T21" i="4"/>
  <c r="S21" i="4"/>
  <c r="R21" i="4"/>
  <c r="Q21" i="4"/>
  <c r="P21" i="4"/>
  <c r="O21" i="4"/>
  <c r="N21" i="4"/>
  <c r="M21" i="4"/>
  <c r="L21" i="4"/>
  <c r="P20" i="4"/>
  <c r="T19" i="4"/>
  <c r="S19" i="4"/>
  <c r="R19" i="4"/>
  <c r="Q19" i="4"/>
  <c r="P19" i="4"/>
  <c r="O19" i="4"/>
  <c r="N19" i="4"/>
  <c r="M19" i="4"/>
  <c r="L19" i="4"/>
  <c r="P18" i="4"/>
  <c r="O18" i="4"/>
  <c r="N18" i="4"/>
  <c r="M18" i="4"/>
  <c r="Q17" i="4"/>
  <c r="P17" i="4"/>
  <c r="O17" i="4"/>
  <c r="N17" i="4"/>
  <c r="R16" i="4"/>
  <c r="Q16" i="4"/>
  <c r="P16" i="4"/>
  <c r="O16" i="4"/>
  <c r="T15" i="4"/>
  <c r="S15" i="4"/>
  <c r="R15" i="4"/>
  <c r="Q15" i="4"/>
  <c r="P15" i="4"/>
  <c r="O15" i="4"/>
  <c r="N15" i="4"/>
  <c r="M15" i="4"/>
  <c r="L15" i="4"/>
  <c r="T14" i="4"/>
  <c r="S14" i="4"/>
  <c r="R14" i="4"/>
  <c r="Q14" i="4"/>
  <c r="P14" i="4"/>
  <c r="O14" i="4"/>
  <c r="N14" i="4"/>
  <c r="M14" i="4"/>
  <c r="T13" i="4"/>
  <c r="S13" i="4"/>
  <c r="R13" i="4"/>
  <c r="L13" i="4"/>
  <c r="T12" i="4"/>
  <c r="S12" i="4"/>
  <c r="R12" i="4"/>
  <c r="Q12" i="4"/>
  <c r="L12" i="4"/>
  <c r="T11" i="4"/>
  <c r="S11" i="4"/>
  <c r="R11" i="4"/>
  <c r="Q11" i="4"/>
  <c r="P11" i="4"/>
  <c r="O11" i="4"/>
  <c r="N11" i="4"/>
  <c r="M11" i="4"/>
  <c r="L11" i="4"/>
  <c r="T10" i="4"/>
  <c r="S10" i="4"/>
  <c r="R10" i="4"/>
  <c r="Q10" i="4"/>
  <c r="P10" i="4"/>
  <c r="O10" i="4"/>
  <c r="N10" i="4"/>
  <c r="M10" i="4"/>
  <c r="R9" i="4"/>
  <c r="R8" i="4"/>
  <c r="T9" i="22"/>
  <c r="R9" i="22"/>
  <c r="Q9" i="22"/>
  <c r="P9" i="22"/>
  <c r="O9" i="22"/>
  <c r="N9" i="22"/>
  <c r="M9" i="22"/>
  <c r="L9" i="22"/>
  <c r="T8" i="22"/>
  <c r="P8" i="22"/>
  <c r="O8" i="22"/>
  <c r="N8" i="22"/>
  <c r="M8" i="22"/>
  <c r="L8" i="22"/>
  <c r="Q28" i="4"/>
  <c r="P28" i="4"/>
  <c r="O28" i="4"/>
  <c r="N28" i="4"/>
  <c r="M28" i="4"/>
  <c r="R27" i="4"/>
  <c r="Q27" i="4"/>
  <c r="P27" i="4"/>
  <c r="O27" i="4"/>
  <c r="N27" i="4"/>
  <c r="M27" i="4"/>
  <c r="T23" i="4"/>
  <c r="S23" i="4"/>
  <c r="R23" i="4"/>
  <c r="P23" i="4"/>
  <c r="O23" i="4"/>
  <c r="N23" i="4"/>
  <c r="M23" i="4"/>
  <c r="P22" i="4"/>
  <c r="O22" i="4"/>
  <c r="N22" i="4"/>
  <c r="M22" i="4"/>
  <c r="L23" i="4"/>
  <c r="T20" i="4"/>
  <c r="S20" i="4"/>
  <c r="R20" i="4"/>
  <c r="Q20" i="4"/>
  <c r="O20" i="4"/>
  <c r="N20" i="4"/>
  <c r="M20" i="4"/>
  <c r="L20" i="4"/>
  <c r="T18" i="4"/>
  <c r="S18" i="4"/>
  <c r="R18" i="4"/>
  <c r="Q18" i="4"/>
  <c r="T17" i="4"/>
  <c r="S17" i="4"/>
  <c r="R17" i="4"/>
  <c r="M17" i="4"/>
  <c r="L18" i="4"/>
  <c r="L17" i="4"/>
  <c r="T16" i="4"/>
  <c r="S16" i="4"/>
  <c r="N16" i="4"/>
  <c r="M16" i="4"/>
  <c r="L16" i="4"/>
  <c r="L14" i="4"/>
  <c r="S28" i="3"/>
  <c r="R28" i="3"/>
  <c r="Q28" i="3"/>
  <c r="P28" i="3"/>
  <c r="M28" i="3"/>
  <c r="T27" i="3"/>
  <c r="S27" i="3"/>
  <c r="R27" i="3"/>
  <c r="Q27" i="3"/>
  <c r="O27" i="3"/>
  <c r="M27" i="3"/>
  <c r="T9" i="4"/>
  <c r="S9" i="4"/>
  <c r="Q9" i="4"/>
  <c r="P9" i="4"/>
  <c r="O9" i="4"/>
  <c r="N9" i="4"/>
  <c r="M9" i="4"/>
  <c r="L9" i="4"/>
  <c r="T8" i="4"/>
  <c r="S8" i="4"/>
  <c r="Q8" i="4"/>
  <c r="P8" i="4"/>
  <c r="O8" i="4"/>
  <c r="N8" i="4"/>
  <c r="M8" i="4"/>
  <c r="L8" i="4"/>
  <c r="M23" i="3"/>
  <c r="O22" i="3"/>
  <c r="N22" i="3"/>
  <c r="M22" i="3"/>
  <c r="P20" i="3"/>
  <c r="N20" i="3"/>
  <c r="M20" i="3"/>
  <c r="L20" i="3"/>
  <c r="P18" i="3"/>
  <c r="N18" i="3"/>
  <c r="M18" i="3"/>
  <c r="S17" i="3"/>
  <c r="R17" i="3"/>
  <c r="Q17" i="3"/>
  <c r="P17" i="3"/>
  <c r="N17" i="3"/>
  <c r="M17" i="3"/>
  <c r="S16" i="3"/>
  <c r="R16" i="3"/>
  <c r="Q16" i="3"/>
  <c r="O16" i="3"/>
  <c r="N16" i="3"/>
  <c r="S14" i="3"/>
  <c r="P14" i="3"/>
  <c r="O14" i="3"/>
  <c r="N14" i="3"/>
  <c r="M14" i="3"/>
  <c r="L14" i="3"/>
  <c r="T12" i="3"/>
  <c r="S12" i="3"/>
  <c r="P12" i="3"/>
  <c r="N12" i="3"/>
  <c r="M12" i="3"/>
  <c r="T11" i="3"/>
  <c r="S11" i="3"/>
  <c r="O11" i="3"/>
  <c r="N11" i="3"/>
  <c r="M11" i="3"/>
  <c r="S8" i="3"/>
  <c r="N8" i="3"/>
  <c r="M8" i="3"/>
  <c r="L8" i="3"/>
  <c r="O9" i="3"/>
  <c r="N9" i="3"/>
  <c r="M9" i="3"/>
  <c r="T28" i="3"/>
  <c r="O28" i="3"/>
  <c r="N28" i="3"/>
  <c r="L28" i="3"/>
  <c r="P27" i="3"/>
  <c r="N27" i="3"/>
  <c r="L27" i="3"/>
  <c r="T26" i="3"/>
  <c r="S26" i="3"/>
  <c r="R26" i="3"/>
  <c r="Q26" i="3"/>
  <c r="P26" i="3"/>
  <c r="O26" i="3"/>
  <c r="N26" i="3"/>
  <c r="M26" i="3"/>
  <c r="L26" i="3"/>
  <c r="T25" i="3"/>
  <c r="S25" i="3"/>
  <c r="R25" i="3"/>
  <c r="Q25" i="3"/>
  <c r="P25" i="3"/>
  <c r="O25" i="3"/>
  <c r="N25" i="3"/>
  <c r="M25" i="3"/>
  <c r="L25" i="3"/>
  <c r="T24" i="3"/>
  <c r="S24" i="3"/>
  <c r="R24" i="3"/>
  <c r="Q24" i="3"/>
  <c r="P24" i="3"/>
  <c r="O24" i="3"/>
  <c r="N24" i="3"/>
  <c r="M24" i="3"/>
  <c r="L24" i="3"/>
  <c r="T23" i="3"/>
  <c r="S23" i="3"/>
  <c r="R23" i="3"/>
  <c r="Q23" i="3"/>
  <c r="P23" i="3"/>
  <c r="O23" i="3"/>
  <c r="N23" i="3"/>
  <c r="L23" i="3"/>
  <c r="T22" i="3"/>
  <c r="S22" i="3"/>
  <c r="R22" i="3"/>
  <c r="Q22" i="3"/>
  <c r="P22" i="3"/>
  <c r="L22" i="3"/>
  <c r="T21" i="3"/>
  <c r="S21" i="3"/>
  <c r="R21" i="3"/>
  <c r="Q21" i="3"/>
  <c r="P21" i="3"/>
  <c r="O21" i="3"/>
  <c r="N21" i="3"/>
  <c r="M21" i="3"/>
  <c r="L21" i="3"/>
  <c r="T20" i="3"/>
  <c r="S20" i="3"/>
  <c r="R20" i="3"/>
  <c r="Q20" i="3"/>
  <c r="O20" i="3"/>
  <c r="T19" i="3"/>
  <c r="S19" i="3"/>
  <c r="R19" i="3"/>
  <c r="Q19" i="3"/>
  <c r="P19" i="3"/>
  <c r="O19" i="3"/>
  <c r="N19" i="3"/>
  <c r="M19" i="3"/>
  <c r="L19" i="3"/>
  <c r="T18" i="3"/>
  <c r="S18" i="3"/>
  <c r="R18" i="3"/>
  <c r="Q18" i="3"/>
  <c r="O18" i="3"/>
  <c r="L18" i="3"/>
  <c r="T17" i="3"/>
  <c r="O17" i="3"/>
  <c r="L17" i="3"/>
  <c r="T16" i="3"/>
  <c r="P16" i="3"/>
  <c r="M16" i="3"/>
  <c r="L16" i="3"/>
  <c r="T15" i="3"/>
  <c r="S15" i="3"/>
  <c r="R15" i="3"/>
  <c r="Q15" i="3"/>
  <c r="P15" i="3"/>
  <c r="O15" i="3"/>
  <c r="N15" i="3"/>
  <c r="M15" i="3"/>
  <c r="L15" i="3"/>
  <c r="T14" i="3"/>
  <c r="R14" i="3"/>
  <c r="Q14" i="3"/>
  <c r="T13" i="3"/>
  <c r="S13" i="3"/>
  <c r="R13" i="3"/>
  <c r="Q13" i="3"/>
  <c r="P13" i="3"/>
  <c r="O13" i="3"/>
  <c r="N13" i="3"/>
  <c r="M13" i="3"/>
  <c r="L13" i="3"/>
  <c r="R12" i="3"/>
  <c r="Q12" i="3"/>
  <c r="O12" i="3"/>
  <c r="L12" i="3"/>
  <c r="R11" i="3"/>
  <c r="Q11" i="3"/>
  <c r="P11" i="3"/>
  <c r="L11" i="3"/>
  <c r="T10" i="3"/>
  <c r="S10" i="3"/>
  <c r="R10" i="3"/>
  <c r="Q10" i="3"/>
  <c r="P10" i="3"/>
  <c r="O10" i="3"/>
  <c r="N10" i="3"/>
  <c r="M10" i="3"/>
  <c r="T9" i="3"/>
  <c r="S9" i="3"/>
  <c r="R9" i="3"/>
  <c r="Q9" i="3"/>
  <c r="P9" i="3"/>
  <c r="L9" i="3"/>
  <c r="T8" i="3"/>
  <c r="R8" i="3"/>
  <c r="Q8" i="3"/>
  <c r="P8" i="3"/>
  <c r="O8" i="3"/>
  <c r="T28" i="12"/>
  <c r="S28" i="12"/>
  <c r="R28" i="12"/>
  <c r="Q28" i="12"/>
  <c r="P28" i="12"/>
  <c r="O28" i="12"/>
  <c r="M28" i="12"/>
  <c r="L28" i="12"/>
  <c r="T27" i="12"/>
  <c r="S27" i="12"/>
  <c r="R27" i="12"/>
  <c r="Q27" i="12"/>
  <c r="P27" i="12"/>
  <c r="O27" i="12"/>
  <c r="N27" i="12"/>
  <c r="M27" i="12"/>
  <c r="L27" i="12"/>
  <c r="T26" i="12"/>
  <c r="S26" i="12"/>
  <c r="R26" i="12"/>
  <c r="Q26" i="12"/>
  <c r="P26" i="12"/>
  <c r="O26" i="12"/>
  <c r="N26" i="12"/>
  <c r="M26" i="12"/>
  <c r="L26" i="12"/>
  <c r="T25" i="12"/>
  <c r="S25" i="12"/>
  <c r="R25" i="12"/>
  <c r="Q25" i="12"/>
  <c r="P25" i="12"/>
  <c r="O25" i="12"/>
  <c r="N25" i="12"/>
  <c r="M25" i="12"/>
  <c r="L25" i="12"/>
  <c r="T24" i="12"/>
  <c r="S24" i="12"/>
  <c r="R24" i="12"/>
  <c r="Q24" i="12"/>
  <c r="P24" i="12"/>
  <c r="O24" i="12"/>
  <c r="N24" i="12"/>
  <c r="M24" i="12"/>
  <c r="L24" i="12"/>
  <c r="T23" i="12"/>
  <c r="S23" i="12"/>
  <c r="R23" i="12"/>
  <c r="Q23" i="12"/>
  <c r="P23" i="12"/>
  <c r="O23" i="12"/>
  <c r="N23" i="12"/>
  <c r="M23" i="12"/>
  <c r="L23" i="12"/>
  <c r="T22" i="12"/>
  <c r="S22" i="12"/>
  <c r="R22" i="12"/>
  <c r="Q22" i="12"/>
  <c r="P22" i="12"/>
  <c r="O22" i="12"/>
  <c r="N22" i="12"/>
  <c r="M22" i="12"/>
  <c r="L22" i="12"/>
  <c r="T21" i="12"/>
  <c r="S21" i="12"/>
  <c r="R21" i="12"/>
  <c r="Q21" i="12"/>
  <c r="P21" i="12"/>
  <c r="O21" i="12"/>
  <c r="N21" i="12"/>
  <c r="M21" i="12"/>
  <c r="L21" i="12"/>
  <c r="T20" i="12"/>
  <c r="S20" i="12"/>
  <c r="R20" i="12"/>
  <c r="Q20" i="12"/>
  <c r="P20" i="12"/>
  <c r="O20" i="12"/>
  <c r="N20" i="12"/>
  <c r="M20" i="12"/>
  <c r="T19" i="12"/>
  <c r="S19" i="12"/>
  <c r="R19" i="12"/>
  <c r="Q19" i="12"/>
  <c r="P19" i="12"/>
  <c r="O19" i="12"/>
  <c r="N19" i="12"/>
  <c r="M19" i="12"/>
  <c r="L19" i="12"/>
  <c r="T18" i="12"/>
  <c r="S18" i="12"/>
  <c r="R18" i="12"/>
  <c r="Q18" i="12"/>
  <c r="P18" i="12"/>
  <c r="O18" i="12"/>
  <c r="N18" i="12"/>
  <c r="M18" i="12"/>
  <c r="L18" i="12"/>
  <c r="T17" i="12"/>
  <c r="S17" i="12"/>
  <c r="R17" i="12"/>
  <c r="Q17" i="12"/>
  <c r="P17" i="12"/>
  <c r="O17" i="12"/>
  <c r="N17" i="12"/>
  <c r="M17" i="12"/>
  <c r="L17" i="12"/>
  <c r="T16" i="12"/>
  <c r="S16" i="12"/>
  <c r="R16" i="12"/>
  <c r="Q16" i="12"/>
  <c r="P16" i="12"/>
  <c r="O16" i="12"/>
  <c r="N16" i="12"/>
  <c r="M16" i="12"/>
  <c r="L16" i="12"/>
  <c r="T15" i="12"/>
  <c r="S15" i="12"/>
  <c r="R15" i="12"/>
  <c r="Q15" i="12"/>
  <c r="P15" i="12"/>
  <c r="O15" i="12"/>
  <c r="N15" i="12"/>
  <c r="M15" i="12"/>
  <c r="L15" i="12"/>
  <c r="T14" i="12"/>
  <c r="S14" i="12"/>
  <c r="R14" i="12"/>
  <c r="Q14" i="12"/>
  <c r="P14" i="12"/>
  <c r="O14" i="12"/>
  <c r="N14" i="12"/>
  <c r="M14" i="12"/>
  <c r="L14" i="12"/>
  <c r="T13" i="12"/>
  <c r="S13" i="12"/>
  <c r="R13" i="12"/>
  <c r="Q13" i="12"/>
  <c r="P13" i="12"/>
  <c r="O13" i="12"/>
  <c r="N13" i="12"/>
  <c r="M13" i="12"/>
  <c r="L13" i="12"/>
  <c r="T12" i="12"/>
  <c r="S12" i="12"/>
  <c r="R12" i="12"/>
  <c r="Q12" i="12"/>
  <c r="P12" i="12"/>
  <c r="O12" i="12"/>
  <c r="N12" i="12"/>
  <c r="M12" i="12"/>
  <c r="L12" i="12"/>
  <c r="T11" i="12"/>
  <c r="S11" i="12"/>
  <c r="R11" i="12"/>
  <c r="Q11" i="12"/>
  <c r="P11" i="12"/>
  <c r="O11" i="12"/>
  <c r="N11" i="12"/>
  <c r="M11" i="12"/>
  <c r="L11" i="12"/>
  <c r="T10" i="12"/>
  <c r="S10" i="12"/>
  <c r="R10" i="12"/>
  <c r="Q10" i="12"/>
  <c r="P10" i="12"/>
  <c r="O10" i="12"/>
  <c r="N10" i="12"/>
  <c r="M10" i="12"/>
  <c r="L10" i="12"/>
  <c r="T9" i="12"/>
  <c r="S9" i="12"/>
  <c r="R9" i="12"/>
  <c r="Q9" i="12"/>
  <c r="P9" i="12"/>
  <c r="O9" i="12"/>
  <c r="N9" i="12"/>
  <c r="M9" i="12"/>
  <c r="L9" i="12"/>
  <c r="T8" i="12"/>
  <c r="S8" i="12"/>
  <c r="R8" i="12"/>
  <c r="Q8" i="12"/>
  <c r="P8" i="12"/>
  <c r="O8" i="12"/>
  <c r="N8" i="12"/>
  <c r="M8" i="12"/>
  <c r="L8" i="12"/>
  <c r="T27" i="7"/>
  <c r="S27" i="7"/>
  <c r="R27" i="7"/>
  <c r="Q27" i="7"/>
  <c r="P27" i="7"/>
  <c r="O27" i="7"/>
  <c r="N27" i="7"/>
  <c r="M27" i="7"/>
  <c r="L27" i="7"/>
  <c r="T26" i="7"/>
  <c r="S26" i="7"/>
  <c r="R26" i="7"/>
  <c r="Q26" i="7"/>
  <c r="P26" i="7"/>
  <c r="O26" i="7"/>
  <c r="N26" i="7"/>
  <c r="M26" i="7"/>
  <c r="L26" i="7"/>
  <c r="T25" i="7"/>
  <c r="S25" i="7"/>
  <c r="R25" i="7"/>
  <c r="Q25" i="7"/>
  <c r="P25" i="7"/>
  <c r="O25" i="7"/>
  <c r="N25" i="7"/>
  <c r="M25" i="7"/>
  <c r="L25" i="7"/>
  <c r="T24" i="7"/>
  <c r="S24" i="7"/>
  <c r="R24" i="7"/>
  <c r="Q24" i="7"/>
  <c r="P24" i="7"/>
  <c r="O24" i="7"/>
  <c r="N24" i="7"/>
  <c r="M24" i="7"/>
  <c r="L24" i="7"/>
  <c r="T23" i="7"/>
  <c r="S23" i="7"/>
  <c r="R23" i="7"/>
  <c r="Q23" i="7"/>
  <c r="P23" i="7"/>
  <c r="O23" i="7"/>
  <c r="N23" i="7"/>
  <c r="M23" i="7"/>
  <c r="T22" i="7"/>
  <c r="S22" i="7"/>
  <c r="R22" i="7"/>
  <c r="Q22" i="7"/>
  <c r="P22" i="7"/>
  <c r="O22" i="7"/>
  <c r="N22" i="7"/>
  <c r="M22" i="7"/>
  <c r="L22" i="7"/>
  <c r="T21" i="7"/>
  <c r="S21" i="7"/>
  <c r="R21" i="7"/>
  <c r="Q21" i="7"/>
  <c r="P21" i="7"/>
  <c r="O21" i="7"/>
  <c r="N21" i="7"/>
  <c r="M21" i="7"/>
  <c r="L21" i="7"/>
  <c r="T20" i="7"/>
  <c r="S20" i="7"/>
  <c r="R20" i="7"/>
  <c r="Q20" i="7"/>
  <c r="P20" i="7"/>
  <c r="O20" i="7"/>
  <c r="N20" i="7"/>
  <c r="M20" i="7"/>
  <c r="L20" i="7"/>
  <c r="T19" i="7"/>
  <c r="S19" i="7"/>
  <c r="R19" i="7"/>
  <c r="Q19" i="7"/>
  <c r="P19" i="7"/>
  <c r="O19" i="7"/>
  <c r="N19" i="7"/>
  <c r="M19" i="7"/>
  <c r="L19" i="7"/>
  <c r="T18" i="7"/>
  <c r="S18" i="7"/>
  <c r="R18" i="7"/>
  <c r="Q18" i="7"/>
  <c r="P18" i="7"/>
  <c r="O18" i="7"/>
  <c r="N18" i="7"/>
  <c r="M18" i="7"/>
  <c r="L18" i="7"/>
  <c r="T17" i="7"/>
  <c r="S17" i="7"/>
  <c r="R17" i="7"/>
  <c r="Q17" i="7"/>
  <c r="P17" i="7"/>
  <c r="O17" i="7"/>
  <c r="N17" i="7"/>
  <c r="M17" i="7"/>
  <c r="L17" i="7"/>
  <c r="T16" i="7"/>
  <c r="S16" i="7"/>
  <c r="R16" i="7"/>
  <c r="Q16" i="7"/>
  <c r="P16" i="7"/>
  <c r="O16" i="7"/>
  <c r="N16" i="7"/>
  <c r="M16" i="7"/>
  <c r="L16" i="7"/>
  <c r="T15" i="7"/>
  <c r="S15" i="7"/>
  <c r="R15" i="7"/>
  <c r="Q15" i="7"/>
  <c r="P15" i="7"/>
  <c r="O15" i="7"/>
  <c r="N15" i="7"/>
  <c r="M15" i="7"/>
  <c r="L15" i="7"/>
  <c r="T14" i="7"/>
  <c r="S14" i="7"/>
  <c r="R14" i="7"/>
  <c r="Q14" i="7"/>
  <c r="P14" i="7"/>
  <c r="O14" i="7"/>
  <c r="N14" i="7"/>
  <c r="M14" i="7"/>
  <c r="L14" i="7"/>
  <c r="T13" i="7"/>
  <c r="S13" i="7"/>
  <c r="R13" i="7"/>
  <c r="Q13" i="7"/>
  <c r="P13" i="7"/>
  <c r="O13" i="7"/>
  <c r="N13" i="7"/>
  <c r="M13" i="7"/>
  <c r="L13" i="7"/>
  <c r="T12" i="7"/>
  <c r="S12" i="7"/>
  <c r="R12" i="7"/>
  <c r="Q12" i="7"/>
  <c r="P12" i="7"/>
  <c r="O12" i="7"/>
  <c r="N12" i="7"/>
  <c r="M12" i="7"/>
  <c r="L12" i="7"/>
  <c r="T11" i="7"/>
  <c r="S11" i="7"/>
  <c r="R11" i="7"/>
  <c r="Q11" i="7"/>
  <c r="P11" i="7"/>
  <c r="O11" i="7"/>
  <c r="N11" i="7"/>
  <c r="M11" i="7"/>
  <c r="L11" i="7"/>
  <c r="T10" i="7"/>
  <c r="S10" i="7"/>
  <c r="R10" i="7"/>
  <c r="Q10" i="7"/>
  <c r="P10" i="7"/>
  <c r="O10" i="7"/>
  <c r="N10" i="7"/>
  <c r="M10" i="7"/>
  <c r="L10" i="7"/>
  <c r="T9" i="7"/>
  <c r="S9" i="7"/>
  <c r="R9" i="7"/>
  <c r="Q9" i="7"/>
  <c r="P9" i="7"/>
  <c r="O9" i="7"/>
  <c r="N9" i="7"/>
  <c r="M9" i="7"/>
  <c r="L9" i="7"/>
  <c r="T8" i="7"/>
  <c r="S8" i="7"/>
  <c r="R8" i="7"/>
  <c r="Q8" i="7"/>
  <c r="P8" i="7"/>
  <c r="O8" i="7"/>
  <c r="N8" i="7"/>
  <c r="M8" i="7"/>
  <c r="L8" i="7"/>
  <c r="L23" i="7"/>
  <c r="T50" i="29"/>
  <c r="S50" i="29"/>
  <c r="R50" i="29"/>
  <c r="Q50" i="29"/>
  <c r="P50" i="29"/>
  <c r="O50" i="29"/>
  <c r="M50" i="29"/>
  <c r="L50" i="29"/>
  <c r="T49" i="29"/>
  <c r="S49" i="29"/>
  <c r="R49" i="29"/>
  <c r="Q49" i="29"/>
  <c r="P49" i="29"/>
  <c r="N49" i="29"/>
  <c r="M49" i="29"/>
  <c r="L49" i="29"/>
  <c r="T48" i="29"/>
  <c r="S48" i="29"/>
  <c r="R48" i="29"/>
  <c r="Q48" i="29"/>
  <c r="O48" i="29"/>
  <c r="N48" i="29"/>
  <c r="M48" i="29"/>
  <c r="L48" i="29"/>
  <c r="T47" i="29"/>
  <c r="S47" i="29"/>
  <c r="R47" i="29"/>
  <c r="P47" i="29"/>
  <c r="O47" i="29"/>
  <c r="N47" i="29"/>
  <c r="M47" i="29"/>
  <c r="L47" i="29"/>
  <c r="T46" i="29"/>
  <c r="S46" i="29"/>
  <c r="Q46" i="29"/>
  <c r="P46" i="29"/>
  <c r="O46" i="29"/>
  <c r="N46" i="29"/>
  <c r="M46" i="29"/>
  <c r="L46" i="29"/>
  <c r="T45" i="29"/>
  <c r="R45" i="29"/>
  <c r="Q45" i="29"/>
  <c r="P45" i="29"/>
  <c r="O45" i="29"/>
  <c r="N45" i="29"/>
  <c r="M45" i="29"/>
  <c r="L45" i="29"/>
  <c r="S44" i="29"/>
  <c r="R44" i="29"/>
  <c r="Q44" i="29"/>
  <c r="P44" i="29"/>
  <c r="O44" i="29"/>
  <c r="N44" i="29"/>
  <c r="M44" i="29"/>
  <c r="T43" i="29"/>
  <c r="S43" i="29"/>
  <c r="R43" i="29"/>
  <c r="Q43" i="29"/>
  <c r="P43" i="29"/>
  <c r="O43" i="29"/>
  <c r="N43" i="29"/>
  <c r="L43" i="29"/>
  <c r="T42" i="29"/>
  <c r="S42" i="29"/>
  <c r="R42" i="29"/>
  <c r="Q42" i="29"/>
  <c r="P42" i="29"/>
  <c r="O42" i="29"/>
  <c r="M42" i="29"/>
  <c r="L42" i="29"/>
  <c r="T41" i="29"/>
  <c r="S41" i="29"/>
  <c r="R41" i="29"/>
  <c r="Q41" i="29"/>
  <c r="P41" i="29"/>
  <c r="N41" i="29"/>
  <c r="M41" i="29"/>
  <c r="L41" i="29"/>
  <c r="T40" i="29"/>
  <c r="S40" i="29"/>
  <c r="R40" i="29"/>
  <c r="Q40" i="29"/>
  <c r="O40" i="29"/>
  <c r="N40" i="29"/>
  <c r="M40" i="29"/>
  <c r="L40" i="29"/>
  <c r="T39" i="29"/>
  <c r="S39" i="29"/>
  <c r="R39" i="29"/>
  <c r="P39" i="29"/>
  <c r="O39" i="29"/>
  <c r="N39" i="29"/>
  <c r="M39" i="29"/>
  <c r="L39" i="29"/>
  <c r="T38" i="29"/>
  <c r="S38" i="29"/>
  <c r="Q38" i="29"/>
  <c r="P38" i="29"/>
  <c r="O38" i="29"/>
  <c r="N38" i="29"/>
  <c r="M38" i="29"/>
  <c r="L38" i="29"/>
  <c r="T37" i="29"/>
  <c r="R37" i="29"/>
  <c r="Q37" i="29"/>
  <c r="P37" i="29"/>
  <c r="O37" i="29"/>
  <c r="N37" i="29"/>
  <c r="M37" i="29"/>
  <c r="L37" i="29"/>
  <c r="S36" i="29"/>
  <c r="R36" i="29"/>
  <c r="Q36" i="29"/>
  <c r="P36" i="29"/>
  <c r="O36" i="29"/>
  <c r="N36" i="29"/>
  <c r="M36" i="29"/>
  <c r="T35" i="29"/>
  <c r="S35" i="29"/>
  <c r="R35" i="29"/>
  <c r="Q35" i="29"/>
  <c r="P35" i="29"/>
  <c r="O35" i="29"/>
  <c r="N35" i="29"/>
  <c r="L35" i="29"/>
  <c r="T34" i="29"/>
  <c r="S34" i="29"/>
  <c r="R34" i="29"/>
  <c r="Q34" i="29"/>
  <c r="P34" i="29"/>
  <c r="O34" i="29"/>
  <c r="M34" i="29"/>
  <c r="L34" i="29"/>
  <c r="T33" i="29"/>
  <c r="S33" i="29"/>
  <c r="R33" i="29"/>
  <c r="Q33" i="29"/>
  <c r="P33" i="29"/>
  <c r="N33" i="29"/>
  <c r="M33" i="29"/>
  <c r="L33" i="29"/>
  <c r="T32" i="29"/>
  <c r="S32" i="29"/>
  <c r="R32" i="29"/>
  <c r="Q32" i="29"/>
  <c r="O32" i="29"/>
  <c r="N32" i="29"/>
  <c r="M32" i="29"/>
  <c r="L32" i="29"/>
  <c r="T31" i="29"/>
  <c r="S31" i="29"/>
  <c r="R31" i="29"/>
  <c r="P31" i="29"/>
  <c r="O31" i="29"/>
  <c r="N31" i="29"/>
  <c r="M31" i="29"/>
  <c r="L31" i="29"/>
  <c r="T30" i="29"/>
  <c r="S30" i="29"/>
  <c r="Q30" i="29"/>
  <c r="P30" i="29"/>
  <c r="O30" i="29"/>
  <c r="N30" i="29"/>
  <c r="M30" i="29"/>
  <c r="L30" i="29"/>
  <c r="T29" i="29"/>
  <c r="R29" i="29"/>
  <c r="Q29" i="29"/>
  <c r="P29" i="29"/>
  <c r="O29" i="29"/>
  <c r="N29" i="29"/>
  <c r="M29" i="29"/>
  <c r="L29" i="29"/>
  <c r="L10" i="10"/>
  <c r="T51" i="10"/>
  <c r="S51" i="10"/>
  <c r="R51" i="10"/>
  <c r="Q51" i="10"/>
  <c r="P51" i="10"/>
  <c r="O51" i="10"/>
  <c r="M51" i="10"/>
  <c r="L51" i="10"/>
  <c r="T50" i="10"/>
  <c r="S50" i="10"/>
  <c r="R50" i="10"/>
  <c r="Q50" i="10"/>
  <c r="P50" i="10"/>
  <c r="N50" i="10"/>
  <c r="M50" i="10"/>
  <c r="L50" i="10"/>
  <c r="T49" i="10"/>
  <c r="S49" i="10"/>
  <c r="R49" i="10"/>
  <c r="Q49" i="10"/>
  <c r="O49" i="10"/>
  <c r="N49" i="10"/>
  <c r="M49" i="10"/>
  <c r="L49" i="10"/>
  <c r="T48" i="10"/>
  <c r="S48" i="10"/>
  <c r="R48" i="10"/>
  <c r="P48" i="10"/>
  <c r="O48" i="10"/>
  <c r="N48" i="10"/>
  <c r="M48" i="10"/>
  <c r="L48" i="10"/>
  <c r="T47" i="10"/>
  <c r="S47" i="10"/>
  <c r="Q47" i="10"/>
  <c r="P47" i="10"/>
  <c r="O47" i="10"/>
  <c r="N47" i="10"/>
  <c r="M47" i="10"/>
  <c r="L47" i="10"/>
  <c r="T46" i="10"/>
  <c r="R46" i="10"/>
  <c r="Q46" i="10"/>
  <c r="P46" i="10"/>
  <c r="O46" i="10"/>
  <c r="N46" i="10"/>
  <c r="M46" i="10"/>
  <c r="L46" i="10"/>
  <c r="S45" i="10"/>
  <c r="R45" i="10"/>
  <c r="Q45" i="10"/>
  <c r="P45" i="10"/>
  <c r="O45" i="10"/>
  <c r="N45" i="10"/>
  <c r="M45" i="10"/>
  <c r="T44" i="10"/>
  <c r="S44" i="10"/>
  <c r="R44" i="10"/>
  <c r="Q44" i="10"/>
  <c r="P44" i="10"/>
  <c r="O44" i="10"/>
  <c r="N44" i="10"/>
  <c r="L44" i="10"/>
  <c r="T43" i="10"/>
  <c r="S43" i="10"/>
  <c r="R43" i="10"/>
  <c r="Q43" i="10"/>
  <c r="P43" i="10"/>
  <c r="O43" i="10"/>
  <c r="M43" i="10"/>
  <c r="L43" i="10"/>
  <c r="T42" i="10"/>
  <c r="S42" i="10"/>
  <c r="R42" i="10"/>
  <c r="Q42" i="10"/>
  <c r="P42" i="10"/>
  <c r="N42" i="10"/>
  <c r="M42" i="10"/>
  <c r="L42" i="10"/>
  <c r="T41" i="10"/>
  <c r="S41" i="10"/>
  <c r="R41" i="10"/>
  <c r="Q41" i="10"/>
  <c r="O41" i="10"/>
  <c r="N41" i="10"/>
  <c r="M41" i="10"/>
  <c r="L41" i="10"/>
  <c r="T40" i="10"/>
  <c r="S40" i="10"/>
  <c r="R40" i="10"/>
  <c r="P40" i="10"/>
  <c r="O40" i="10"/>
  <c r="N40" i="10"/>
  <c r="M40" i="10"/>
  <c r="L40" i="10"/>
  <c r="T39" i="10"/>
  <c r="S39" i="10"/>
  <c r="Q39" i="10"/>
  <c r="P39" i="10"/>
  <c r="O39" i="10"/>
  <c r="N39" i="10"/>
  <c r="M39" i="10"/>
  <c r="L39" i="10"/>
  <c r="T38" i="10"/>
  <c r="R38" i="10"/>
  <c r="Q38" i="10"/>
  <c r="P38" i="10"/>
  <c r="O38" i="10"/>
  <c r="N38" i="10"/>
  <c r="M38" i="10"/>
  <c r="L38" i="10"/>
  <c r="S37" i="10"/>
  <c r="R37" i="10"/>
  <c r="Q37" i="10"/>
  <c r="P37" i="10"/>
  <c r="O37" i="10"/>
  <c r="N37" i="10"/>
  <c r="M37" i="10"/>
  <c r="T36" i="10"/>
  <c r="S36" i="10"/>
  <c r="R36" i="10"/>
  <c r="Q36" i="10"/>
  <c r="P36" i="10"/>
  <c r="O36" i="10"/>
  <c r="N36" i="10"/>
  <c r="L36" i="10"/>
  <c r="T35" i="10"/>
  <c r="S35" i="10"/>
  <c r="R35" i="10"/>
  <c r="Q35" i="10"/>
  <c r="P35" i="10"/>
  <c r="O35" i="10"/>
  <c r="M35" i="10"/>
  <c r="L35" i="10"/>
  <c r="T34" i="10"/>
  <c r="S34" i="10"/>
  <c r="R34" i="10"/>
  <c r="Q34" i="10"/>
  <c r="P34" i="10"/>
  <c r="N34" i="10"/>
  <c r="M34" i="10"/>
  <c r="L34" i="10"/>
  <c r="T33" i="10"/>
  <c r="S33" i="10"/>
  <c r="R33" i="10"/>
  <c r="Q33" i="10"/>
  <c r="O33" i="10"/>
  <c r="N33" i="10"/>
  <c r="M33" i="10"/>
  <c r="L33" i="10"/>
  <c r="T32" i="10"/>
  <c r="S32" i="10"/>
  <c r="R32" i="10"/>
  <c r="P32" i="10"/>
  <c r="O32" i="10"/>
  <c r="N32" i="10"/>
  <c r="M32" i="10"/>
  <c r="L32" i="10"/>
  <c r="T31" i="10"/>
  <c r="S31" i="10"/>
  <c r="Q31" i="10"/>
  <c r="P31" i="10"/>
  <c r="O31" i="10"/>
  <c r="N31" i="10"/>
  <c r="M31" i="10"/>
  <c r="L31" i="10"/>
  <c r="T30" i="10"/>
  <c r="R30" i="10"/>
  <c r="Q30" i="10"/>
  <c r="P30" i="10"/>
  <c r="O30" i="10"/>
  <c r="N30" i="10"/>
  <c r="M30" i="10"/>
  <c r="T51" i="8"/>
  <c r="S51" i="8"/>
  <c r="R51" i="8"/>
  <c r="Q51" i="8"/>
  <c r="P51" i="8"/>
  <c r="O51" i="8"/>
  <c r="N51" i="8"/>
  <c r="L51" i="8"/>
  <c r="T50" i="8"/>
  <c r="S50" i="8"/>
  <c r="R50" i="8"/>
  <c r="Q50" i="8"/>
  <c r="P50" i="8"/>
  <c r="O50" i="8"/>
  <c r="M50" i="8"/>
  <c r="L50" i="8"/>
  <c r="T49" i="8"/>
  <c r="S49" i="8"/>
  <c r="R49" i="8"/>
  <c r="Q49" i="8"/>
  <c r="P49" i="8"/>
  <c r="N49" i="8"/>
  <c r="M49" i="8"/>
  <c r="L49" i="8"/>
  <c r="T48" i="8"/>
  <c r="S48" i="8"/>
  <c r="R48" i="8"/>
  <c r="Q48" i="8"/>
  <c r="O48" i="8"/>
  <c r="N48" i="8"/>
  <c r="M48" i="8"/>
  <c r="L48" i="8"/>
  <c r="T47" i="8"/>
  <c r="S47" i="8"/>
  <c r="R47" i="8"/>
  <c r="P47" i="8"/>
  <c r="O47" i="8"/>
  <c r="N47" i="8"/>
  <c r="M47" i="8"/>
  <c r="L47" i="8"/>
  <c r="T46" i="8"/>
  <c r="S46" i="8"/>
  <c r="Q46" i="8"/>
  <c r="P46" i="8"/>
  <c r="O46" i="8"/>
  <c r="N46" i="8"/>
  <c r="M46" i="8"/>
  <c r="L46" i="8"/>
  <c r="T45" i="8"/>
  <c r="R45" i="8"/>
  <c r="Q45" i="8"/>
  <c r="P45" i="8"/>
  <c r="O45" i="8"/>
  <c r="N45" i="8"/>
  <c r="M45" i="8"/>
  <c r="L45" i="8"/>
  <c r="S44" i="8"/>
  <c r="R44" i="8"/>
  <c r="Q44" i="8"/>
  <c r="P44" i="8"/>
  <c r="O44" i="8"/>
  <c r="N44" i="8"/>
  <c r="M44" i="8"/>
  <c r="T43" i="8"/>
  <c r="S43" i="8"/>
  <c r="R43" i="8"/>
  <c r="Q43" i="8"/>
  <c r="P43" i="8"/>
  <c r="O43" i="8"/>
  <c r="N43" i="8"/>
  <c r="L43" i="8"/>
  <c r="T42" i="8"/>
  <c r="S42" i="8"/>
  <c r="R42" i="8"/>
  <c r="Q42" i="8"/>
  <c r="P42" i="8"/>
  <c r="O42" i="8"/>
  <c r="M42" i="8"/>
  <c r="L42" i="8"/>
  <c r="T41" i="8"/>
  <c r="S41" i="8"/>
  <c r="R41" i="8"/>
  <c r="Q41" i="8"/>
  <c r="P41" i="8"/>
  <c r="N41" i="8"/>
  <c r="M41" i="8"/>
  <c r="L41" i="8"/>
  <c r="T40" i="8"/>
  <c r="S40" i="8"/>
  <c r="R40" i="8"/>
  <c r="Q40" i="8"/>
  <c r="O40" i="8"/>
  <c r="N40" i="8"/>
  <c r="M40" i="8"/>
  <c r="L40" i="8"/>
  <c r="T39" i="8"/>
  <c r="S39" i="8"/>
  <c r="R39" i="8"/>
  <c r="P39" i="8"/>
  <c r="O39" i="8"/>
  <c r="N39" i="8"/>
  <c r="M39" i="8"/>
  <c r="L39" i="8"/>
  <c r="T38" i="8"/>
  <c r="S38" i="8"/>
  <c r="Q38" i="8"/>
  <c r="P38" i="8"/>
  <c r="O38" i="8"/>
  <c r="N38" i="8"/>
  <c r="M38" i="8"/>
  <c r="L38" i="8"/>
  <c r="T37" i="8"/>
  <c r="R37" i="8"/>
  <c r="Q37" i="8"/>
  <c r="P37" i="8"/>
  <c r="O37" i="8"/>
  <c r="N37" i="8"/>
  <c r="M37" i="8"/>
  <c r="L37" i="8"/>
  <c r="S36" i="8"/>
  <c r="R36" i="8"/>
  <c r="Q36" i="8"/>
  <c r="P36" i="8"/>
  <c r="O36" i="8"/>
  <c r="N36" i="8"/>
  <c r="M36" i="8"/>
  <c r="T35" i="8"/>
  <c r="S35" i="8"/>
  <c r="R35" i="8"/>
  <c r="Q35" i="8"/>
  <c r="P35" i="8"/>
  <c r="O35" i="8"/>
  <c r="N35" i="8"/>
  <c r="L35" i="8"/>
  <c r="T34" i="8"/>
  <c r="S34" i="8"/>
  <c r="R34" i="8"/>
  <c r="Q34" i="8"/>
  <c r="P34" i="8"/>
  <c r="O34" i="8"/>
  <c r="M34" i="8"/>
  <c r="L34" i="8"/>
  <c r="T33" i="8"/>
  <c r="S33" i="8"/>
  <c r="R33" i="8"/>
  <c r="Q33" i="8"/>
  <c r="P33" i="8"/>
  <c r="N33" i="8"/>
  <c r="M33" i="8"/>
  <c r="L33" i="8"/>
  <c r="T32" i="8"/>
  <c r="S32" i="8"/>
  <c r="R32" i="8"/>
  <c r="Q32" i="8"/>
  <c r="O32" i="8"/>
  <c r="N32" i="8"/>
  <c r="M32" i="8"/>
  <c r="L32" i="8"/>
  <c r="T31" i="8"/>
  <c r="S31" i="8"/>
  <c r="R31" i="8"/>
  <c r="P31" i="8"/>
  <c r="O31" i="8"/>
  <c r="N31" i="8"/>
  <c r="M31" i="8"/>
  <c r="L31" i="8"/>
  <c r="T30" i="8"/>
  <c r="S30" i="8"/>
  <c r="Q30" i="8"/>
  <c r="P30" i="8"/>
  <c r="O30" i="8"/>
  <c r="N30" i="8"/>
  <c r="M30" i="8"/>
  <c r="L30" i="8"/>
  <c r="L25" i="8"/>
  <c r="T51" i="22"/>
  <c r="S51" i="22"/>
  <c r="R51" i="22"/>
  <c r="Q51" i="22"/>
  <c r="P51" i="22"/>
  <c r="O51" i="22"/>
  <c r="N51" i="22"/>
  <c r="M51" i="22"/>
  <c r="L51" i="22"/>
  <c r="T50" i="22"/>
  <c r="S50" i="22"/>
  <c r="R50" i="22"/>
  <c r="Q50" i="22"/>
  <c r="P50" i="22"/>
  <c r="O50" i="22"/>
  <c r="N50" i="22"/>
  <c r="M50" i="22"/>
  <c r="L50" i="22"/>
  <c r="T49" i="22"/>
  <c r="S49" i="22"/>
  <c r="R49" i="22"/>
  <c r="Q49" i="22"/>
  <c r="P49" i="22"/>
  <c r="O49" i="22"/>
  <c r="N49" i="22"/>
  <c r="M49" i="22"/>
  <c r="L49" i="22"/>
  <c r="T48" i="22"/>
  <c r="S48" i="22"/>
  <c r="R48" i="22"/>
  <c r="Q48" i="22"/>
  <c r="P48" i="22"/>
  <c r="O48" i="22"/>
  <c r="N48" i="22"/>
  <c r="M48" i="22"/>
  <c r="L48" i="22"/>
  <c r="T47" i="22"/>
  <c r="S47" i="22"/>
  <c r="R47" i="22"/>
  <c r="Q47" i="22"/>
  <c r="P47" i="22"/>
  <c r="O47" i="22"/>
  <c r="N47" i="22"/>
  <c r="M47" i="22"/>
  <c r="L47" i="22"/>
  <c r="T46" i="22"/>
  <c r="S46" i="22"/>
  <c r="R46" i="22"/>
  <c r="Q46" i="22"/>
  <c r="P46" i="22"/>
  <c r="O46" i="22"/>
  <c r="N46" i="22"/>
  <c r="M46" i="22"/>
  <c r="L46" i="22"/>
  <c r="T45" i="22"/>
  <c r="S45" i="22"/>
  <c r="R45" i="22"/>
  <c r="Q45" i="22"/>
  <c r="P45" i="22"/>
  <c r="O45" i="22"/>
  <c r="N45" i="22"/>
  <c r="M45" i="22"/>
  <c r="L45" i="22"/>
  <c r="T44" i="22"/>
  <c r="S44" i="22"/>
  <c r="R44" i="22"/>
  <c r="Q44" i="22"/>
  <c r="P44" i="22"/>
  <c r="O44" i="22"/>
  <c r="N44" i="22"/>
  <c r="M44" i="22"/>
  <c r="L44" i="22"/>
  <c r="T43" i="22"/>
  <c r="S43" i="22"/>
  <c r="R43" i="22"/>
  <c r="Q43" i="22"/>
  <c r="P43" i="22"/>
  <c r="O43" i="22"/>
  <c r="N43" i="22"/>
  <c r="M43" i="22"/>
  <c r="L43" i="22"/>
  <c r="T42" i="22"/>
  <c r="S42" i="22"/>
  <c r="R42" i="22"/>
  <c r="Q42" i="22"/>
  <c r="P42" i="22"/>
  <c r="O42" i="22"/>
  <c r="N42" i="22"/>
  <c r="M42" i="22"/>
  <c r="L42" i="22"/>
  <c r="T41" i="22"/>
  <c r="S41" i="22"/>
  <c r="R41" i="22"/>
  <c r="Q41" i="22"/>
  <c r="P41" i="22"/>
  <c r="O41" i="22"/>
  <c r="N41" i="22"/>
  <c r="M41" i="22"/>
  <c r="L41" i="22"/>
  <c r="T40" i="22"/>
  <c r="S40" i="22"/>
  <c r="R40" i="22"/>
  <c r="Q40" i="22"/>
  <c r="P40" i="22"/>
  <c r="O40" i="22"/>
  <c r="N40" i="22"/>
  <c r="M40" i="22"/>
  <c r="L40" i="22"/>
  <c r="T39" i="22"/>
  <c r="S39" i="22"/>
  <c r="R39" i="22"/>
  <c r="Q39" i="22"/>
  <c r="P39" i="22"/>
  <c r="O39" i="22"/>
  <c r="N39" i="22"/>
  <c r="M39" i="22"/>
  <c r="L39" i="22"/>
  <c r="T38" i="22"/>
  <c r="S38" i="22"/>
  <c r="R38" i="22"/>
  <c r="Q38" i="22"/>
  <c r="P38" i="22"/>
  <c r="O38" i="22"/>
  <c r="N38" i="22"/>
  <c r="M38" i="22"/>
  <c r="L38" i="22"/>
  <c r="T37" i="22"/>
  <c r="S37" i="22"/>
  <c r="R37" i="22"/>
  <c r="Q37" i="22"/>
  <c r="P37" i="22"/>
  <c r="O37" i="22"/>
  <c r="N37" i="22"/>
  <c r="M37" i="22"/>
  <c r="L37" i="22"/>
  <c r="T36" i="22"/>
  <c r="S36" i="22"/>
  <c r="R36" i="22"/>
  <c r="Q36" i="22"/>
  <c r="P36" i="22"/>
  <c r="O36" i="22"/>
  <c r="N36" i="22"/>
  <c r="M36" i="22"/>
  <c r="L36" i="22"/>
  <c r="T35" i="22"/>
  <c r="S35" i="22"/>
  <c r="R35" i="22"/>
  <c r="Q35" i="22"/>
  <c r="P35" i="22"/>
  <c r="O35" i="22"/>
  <c r="N35" i="22"/>
  <c r="M35" i="22"/>
  <c r="L35" i="22"/>
  <c r="T34" i="22"/>
  <c r="S34" i="22"/>
  <c r="R34" i="22"/>
  <c r="Q34" i="22"/>
  <c r="P34" i="22"/>
  <c r="O34" i="22"/>
  <c r="N34" i="22"/>
  <c r="M34" i="22"/>
  <c r="L34" i="22"/>
  <c r="T33" i="22"/>
  <c r="S33" i="22"/>
  <c r="R33" i="22"/>
  <c r="Q33" i="22"/>
  <c r="P33" i="22"/>
  <c r="O33" i="22"/>
  <c r="N33" i="22"/>
  <c r="M33" i="22"/>
  <c r="L33" i="22"/>
  <c r="T32" i="22"/>
  <c r="S32" i="22"/>
  <c r="R32" i="22"/>
  <c r="Q32" i="22"/>
  <c r="P32" i="22"/>
  <c r="O32" i="22"/>
  <c r="N32" i="22"/>
  <c r="M32" i="22"/>
  <c r="L32" i="22"/>
  <c r="T31" i="22"/>
  <c r="S31" i="22"/>
  <c r="R31" i="22"/>
  <c r="Q31" i="22"/>
  <c r="P31" i="22"/>
  <c r="O31" i="22"/>
  <c r="N31" i="22"/>
  <c r="M31" i="22"/>
  <c r="L31" i="22"/>
  <c r="T30" i="22"/>
  <c r="S30" i="22"/>
  <c r="R30" i="22"/>
  <c r="Q30" i="22"/>
  <c r="P30" i="22"/>
  <c r="O30" i="22"/>
  <c r="N30" i="22"/>
  <c r="M30" i="22"/>
  <c r="L30" i="22"/>
  <c r="T51" i="4" l="1"/>
  <c r="S51" i="4"/>
  <c r="R51" i="4"/>
  <c r="Q51" i="4"/>
  <c r="P51" i="4"/>
  <c r="O51" i="4"/>
  <c r="N51" i="4"/>
  <c r="M51" i="4"/>
  <c r="L51" i="4"/>
  <c r="T50" i="4"/>
  <c r="S50" i="4"/>
  <c r="R50" i="4"/>
  <c r="Q50" i="4"/>
  <c r="P50" i="4"/>
  <c r="O50" i="4"/>
  <c r="N50" i="4"/>
  <c r="M50" i="4"/>
  <c r="L50" i="4"/>
  <c r="T49" i="4"/>
  <c r="S49" i="4"/>
  <c r="R49" i="4"/>
  <c r="Q49" i="4"/>
  <c r="P49" i="4"/>
  <c r="O49" i="4"/>
  <c r="N49" i="4"/>
  <c r="M49" i="4"/>
  <c r="L49" i="4"/>
  <c r="T48" i="4"/>
  <c r="S48" i="4"/>
  <c r="R48" i="4"/>
  <c r="Q48" i="4"/>
  <c r="P48" i="4"/>
  <c r="O48" i="4"/>
  <c r="N48" i="4"/>
  <c r="M48" i="4"/>
  <c r="L48" i="4"/>
  <c r="T47" i="4"/>
  <c r="S47" i="4"/>
  <c r="R47" i="4"/>
  <c r="Q47" i="4"/>
  <c r="P47" i="4"/>
  <c r="O47" i="4"/>
  <c r="N47" i="4"/>
  <c r="M47" i="4"/>
  <c r="L47" i="4"/>
  <c r="T46" i="4"/>
  <c r="S46" i="4"/>
  <c r="R46" i="4"/>
  <c r="Q46" i="4"/>
  <c r="P46" i="4"/>
  <c r="O46" i="4"/>
  <c r="N46" i="4"/>
  <c r="M46" i="4"/>
  <c r="L46" i="4"/>
  <c r="T45" i="4"/>
  <c r="S45" i="4"/>
  <c r="R45" i="4"/>
  <c r="Q45" i="4"/>
  <c r="P45" i="4"/>
  <c r="O45" i="4"/>
  <c r="N45" i="4"/>
  <c r="M45" i="4"/>
  <c r="L45" i="4"/>
  <c r="T44" i="4"/>
  <c r="S44" i="4"/>
  <c r="R44" i="4"/>
  <c r="Q44" i="4"/>
  <c r="P44" i="4"/>
  <c r="O44" i="4"/>
  <c r="N44" i="4"/>
  <c r="M44" i="4"/>
  <c r="L44" i="4"/>
  <c r="T43" i="4"/>
  <c r="S43" i="4"/>
  <c r="R43" i="4"/>
  <c r="Q43" i="4"/>
  <c r="P43" i="4"/>
  <c r="O43" i="4"/>
  <c r="N43" i="4"/>
  <c r="M43" i="4"/>
  <c r="L43" i="4"/>
  <c r="T42" i="4"/>
  <c r="S42" i="4"/>
  <c r="R42" i="4"/>
  <c r="Q42" i="4"/>
  <c r="P42" i="4"/>
  <c r="O42" i="4"/>
  <c r="N42" i="4"/>
  <c r="M42" i="4"/>
  <c r="L42" i="4"/>
  <c r="T41" i="4"/>
  <c r="S41" i="4"/>
  <c r="R41" i="4"/>
  <c r="Q41" i="4"/>
  <c r="P41" i="4"/>
  <c r="O41" i="4"/>
  <c r="N41" i="4"/>
  <c r="M41" i="4"/>
  <c r="L41" i="4"/>
  <c r="T40" i="4"/>
  <c r="S40" i="4"/>
  <c r="R40" i="4"/>
  <c r="Q40" i="4"/>
  <c r="P40" i="4"/>
  <c r="O40" i="4"/>
  <c r="N40" i="4"/>
  <c r="M40" i="4"/>
  <c r="L40" i="4"/>
  <c r="T39" i="4"/>
  <c r="S39" i="4"/>
  <c r="R39" i="4"/>
  <c r="Q39" i="4"/>
  <c r="P39" i="4"/>
  <c r="O39" i="4"/>
  <c r="N39" i="4"/>
  <c r="M39" i="4"/>
  <c r="L39" i="4"/>
  <c r="T38" i="4"/>
  <c r="S38" i="4"/>
  <c r="R38" i="4"/>
  <c r="Q38" i="4"/>
  <c r="P38" i="4"/>
  <c r="O38" i="4"/>
  <c r="N38" i="4"/>
  <c r="M38" i="4"/>
  <c r="L38" i="4"/>
  <c r="T37" i="4"/>
  <c r="S37" i="4"/>
  <c r="R37" i="4"/>
  <c r="Q37" i="4"/>
  <c r="P37" i="4"/>
  <c r="O37" i="4"/>
  <c r="N37" i="4"/>
  <c r="M37" i="4"/>
  <c r="L37" i="4"/>
  <c r="T36" i="4"/>
  <c r="S36" i="4"/>
  <c r="R36" i="4"/>
  <c r="Q36" i="4"/>
  <c r="P36" i="4"/>
  <c r="O36" i="4"/>
  <c r="N36" i="4"/>
  <c r="M36" i="4"/>
  <c r="L36" i="4"/>
  <c r="T35" i="4"/>
  <c r="S35" i="4"/>
  <c r="R35" i="4"/>
  <c r="Q35" i="4"/>
  <c r="P35" i="4"/>
  <c r="O35" i="4"/>
  <c r="N35" i="4"/>
  <c r="M35" i="4"/>
  <c r="L35" i="4"/>
  <c r="T34" i="4"/>
  <c r="S34" i="4"/>
  <c r="R34" i="4"/>
  <c r="Q34" i="4"/>
  <c r="P34" i="4"/>
  <c r="O34" i="4"/>
  <c r="N34" i="4"/>
  <c r="M34" i="4"/>
  <c r="L34" i="4"/>
  <c r="T33" i="4"/>
  <c r="S33" i="4"/>
  <c r="R33" i="4"/>
  <c r="Q33" i="4"/>
  <c r="P33" i="4"/>
  <c r="O33" i="4"/>
  <c r="N33" i="4"/>
  <c r="M33" i="4"/>
  <c r="L33" i="4"/>
  <c r="T32" i="4"/>
  <c r="S32" i="4"/>
  <c r="R32" i="4"/>
  <c r="Q32" i="4"/>
  <c r="P32" i="4"/>
  <c r="O32" i="4"/>
  <c r="N32" i="4"/>
  <c r="M32" i="4"/>
  <c r="L32" i="4"/>
  <c r="T31" i="4"/>
  <c r="S31" i="4"/>
  <c r="R31" i="4"/>
  <c r="Q31" i="4"/>
  <c r="P31" i="4"/>
  <c r="O31" i="4"/>
  <c r="N31" i="4"/>
  <c r="M31" i="4"/>
  <c r="L31" i="4"/>
  <c r="T30" i="4"/>
  <c r="S30" i="4"/>
  <c r="R30" i="4"/>
  <c r="Q30" i="4"/>
  <c r="P30" i="4"/>
  <c r="O30" i="4"/>
  <c r="N30" i="4"/>
  <c r="M30" i="4"/>
  <c r="L30" i="4"/>
  <c r="L10" i="4"/>
  <c r="T51" i="3"/>
  <c r="S51" i="3"/>
  <c r="R51" i="3"/>
  <c r="Q51" i="3"/>
  <c r="P51" i="3"/>
  <c r="O51" i="3"/>
  <c r="N51" i="3"/>
  <c r="M51" i="3"/>
  <c r="L51" i="3"/>
  <c r="T50" i="3"/>
  <c r="S50" i="3"/>
  <c r="R50" i="3"/>
  <c r="Q50" i="3"/>
  <c r="P50" i="3"/>
  <c r="O50" i="3"/>
  <c r="N50" i="3"/>
  <c r="M50" i="3"/>
  <c r="L50" i="3"/>
  <c r="T49" i="3"/>
  <c r="S49" i="3"/>
  <c r="R49" i="3"/>
  <c r="Q49" i="3"/>
  <c r="P49" i="3"/>
  <c r="O49" i="3"/>
  <c r="N49" i="3"/>
  <c r="M49" i="3"/>
  <c r="L49" i="3"/>
  <c r="T48" i="3"/>
  <c r="S48" i="3"/>
  <c r="R48" i="3"/>
  <c r="Q48" i="3"/>
  <c r="P48" i="3"/>
  <c r="O48" i="3"/>
  <c r="N48" i="3"/>
  <c r="M48" i="3"/>
  <c r="L48" i="3"/>
  <c r="T47" i="3"/>
  <c r="S47" i="3"/>
  <c r="R47" i="3"/>
  <c r="Q47" i="3"/>
  <c r="P47" i="3"/>
  <c r="O47" i="3"/>
  <c r="N47" i="3"/>
  <c r="M47" i="3"/>
  <c r="L47" i="3"/>
  <c r="T46" i="3"/>
  <c r="S46" i="3"/>
  <c r="R46" i="3"/>
  <c r="Q46" i="3"/>
  <c r="P46" i="3"/>
  <c r="O46" i="3"/>
  <c r="N46" i="3"/>
  <c r="M46" i="3"/>
  <c r="L46" i="3"/>
  <c r="T45" i="3"/>
  <c r="S45" i="3"/>
  <c r="R45" i="3"/>
  <c r="Q45" i="3"/>
  <c r="P45" i="3"/>
  <c r="O45" i="3"/>
  <c r="N45" i="3"/>
  <c r="M45" i="3"/>
  <c r="L45" i="3"/>
  <c r="T44" i="3"/>
  <c r="S44" i="3"/>
  <c r="R44" i="3"/>
  <c r="Q44" i="3"/>
  <c r="P44" i="3"/>
  <c r="O44" i="3"/>
  <c r="N44" i="3"/>
  <c r="M44" i="3"/>
  <c r="L44" i="3"/>
  <c r="T43" i="3"/>
  <c r="S43" i="3"/>
  <c r="R43" i="3"/>
  <c r="Q43" i="3"/>
  <c r="P43" i="3"/>
  <c r="O43" i="3"/>
  <c r="N43" i="3"/>
  <c r="M43" i="3"/>
  <c r="L43" i="3"/>
  <c r="T42" i="3"/>
  <c r="S42" i="3"/>
  <c r="R42" i="3"/>
  <c r="Q42" i="3"/>
  <c r="P42" i="3"/>
  <c r="O42" i="3"/>
  <c r="N42" i="3"/>
  <c r="M42" i="3"/>
  <c r="L42" i="3"/>
  <c r="T41" i="3"/>
  <c r="S41" i="3"/>
  <c r="R41" i="3"/>
  <c r="Q41" i="3"/>
  <c r="P41" i="3"/>
  <c r="O41" i="3"/>
  <c r="N41" i="3"/>
  <c r="M41" i="3"/>
  <c r="L41" i="3"/>
  <c r="T40" i="3"/>
  <c r="S40" i="3"/>
  <c r="R40" i="3"/>
  <c r="Q40" i="3"/>
  <c r="P40" i="3"/>
  <c r="O40" i="3"/>
  <c r="N40" i="3"/>
  <c r="M40" i="3"/>
  <c r="L40" i="3"/>
  <c r="T39" i="3"/>
  <c r="S39" i="3"/>
  <c r="R39" i="3"/>
  <c r="Q39" i="3"/>
  <c r="P39" i="3"/>
  <c r="O39" i="3"/>
  <c r="N39" i="3"/>
  <c r="M39" i="3"/>
  <c r="L39" i="3"/>
  <c r="T38" i="3"/>
  <c r="S38" i="3"/>
  <c r="R38" i="3"/>
  <c r="Q38" i="3"/>
  <c r="P38" i="3"/>
  <c r="O38" i="3"/>
  <c r="N38" i="3"/>
  <c r="M38" i="3"/>
  <c r="L38" i="3"/>
  <c r="T37" i="3"/>
  <c r="S37" i="3"/>
  <c r="R37" i="3"/>
  <c r="Q37" i="3"/>
  <c r="P37" i="3"/>
  <c r="O37" i="3"/>
  <c r="N37" i="3"/>
  <c r="M37" i="3"/>
  <c r="L37" i="3"/>
  <c r="T36" i="3"/>
  <c r="S36" i="3"/>
  <c r="R36" i="3"/>
  <c r="Q36" i="3"/>
  <c r="P36" i="3"/>
  <c r="O36" i="3"/>
  <c r="N36" i="3"/>
  <c r="M36" i="3"/>
  <c r="L36" i="3"/>
  <c r="T35" i="3"/>
  <c r="S35" i="3"/>
  <c r="R35" i="3"/>
  <c r="Q35" i="3"/>
  <c r="P35" i="3"/>
  <c r="O35" i="3"/>
  <c r="N35" i="3"/>
  <c r="M35" i="3"/>
  <c r="L35" i="3"/>
  <c r="T34" i="3"/>
  <c r="S34" i="3"/>
  <c r="R34" i="3"/>
  <c r="Q34" i="3"/>
  <c r="P34" i="3"/>
  <c r="O34" i="3"/>
  <c r="N34" i="3"/>
  <c r="M34" i="3"/>
  <c r="L34" i="3"/>
  <c r="T33" i="3"/>
  <c r="S33" i="3"/>
  <c r="R33" i="3"/>
  <c r="Q33" i="3"/>
  <c r="P33" i="3"/>
  <c r="O33" i="3"/>
  <c r="N33" i="3"/>
  <c r="M33" i="3"/>
  <c r="L33" i="3"/>
  <c r="T32" i="3"/>
  <c r="S32" i="3"/>
  <c r="R32" i="3"/>
  <c r="Q32" i="3"/>
  <c r="P32" i="3"/>
  <c r="O32" i="3"/>
  <c r="N32" i="3"/>
  <c r="M32" i="3"/>
  <c r="L32" i="3"/>
  <c r="T31" i="3"/>
  <c r="S31" i="3"/>
  <c r="R31" i="3"/>
  <c r="Q31" i="3"/>
  <c r="P31" i="3"/>
  <c r="O31" i="3"/>
  <c r="N31" i="3"/>
  <c r="M31" i="3"/>
  <c r="L31" i="3"/>
  <c r="T30" i="3"/>
  <c r="S30" i="3"/>
  <c r="R30" i="3"/>
  <c r="Q30" i="3"/>
  <c r="P30" i="3"/>
  <c r="O30" i="3"/>
  <c r="N30" i="3"/>
  <c r="M30" i="3"/>
  <c r="L30" i="3"/>
  <c r="L10" i="3"/>
  <c r="T50" i="2"/>
  <c r="S50" i="2"/>
  <c r="R50" i="2"/>
  <c r="Q50" i="2"/>
  <c r="P50" i="2"/>
  <c r="O50" i="2"/>
  <c r="N50" i="2"/>
  <c r="M50" i="2"/>
  <c r="L50" i="2"/>
  <c r="T49" i="2"/>
  <c r="S49" i="2"/>
  <c r="R49" i="2"/>
  <c r="Q49" i="2"/>
  <c r="P49" i="2"/>
  <c r="O49" i="2"/>
  <c r="N49" i="2"/>
  <c r="M49" i="2"/>
  <c r="L49" i="2"/>
  <c r="T48" i="2"/>
  <c r="S48" i="2"/>
  <c r="R48" i="2"/>
  <c r="Q48" i="2"/>
  <c r="P48" i="2"/>
  <c r="O48" i="2"/>
  <c r="N48" i="2"/>
  <c r="M48" i="2"/>
  <c r="L48" i="2"/>
  <c r="T47" i="2"/>
  <c r="S47" i="2"/>
  <c r="R47" i="2"/>
  <c r="Q47" i="2"/>
  <c r="P47" i="2"/>
  <c r="O47" i="2"/>
  <c r="N47" i="2"/>
  <c r="M47" i="2"/>
  <c r="L47" i="2"/>
  <c r="T46" i="2"/>
  <c r="S46" i="2"/>
  <c r="R46" i="2"/>
  <c r="Q46" i="2"/>
  <c r="P46" i="2"/>
  <c r="O46" i="2"/>
  <c r="N46" i="2"/>
  <c r="M46" i="2"/>
  <c r="L46" i="2"/>
  <c r="T45" i="2"/>
  <c r="S45" i="2"/>
  <c r="R45" i="2"/>
  <c r="Q45" i="2"/>
  <c r="P45" i="2"/>
  <c r="O45" i="2"/>
  <c r="N45" i="2"/>
  <c r="M45" i="2"/>
  <c r="L45" i="2"/>
  <c r="T44" i="2"/>
  <c r="S44" i="2"/>
  <c r="R44" i="2"/>
  <c r="Q44" i="2"/>
  <c r="P44" i="2"/>
  <c r="O44" i="2"/>
  <c r="N44" i="2"/>
  <c r="M44" i="2"/>
  <c r="L44" i="2"/>
  <c r="T43" i="2"/>
  <c r="S43" i="2"/>
  <c r="R43" i="2"/>
  <c r="Q43" i="2"/>
  <c r="P43" i="2"/>
  <c r="O43" i="2"/>
  <c r="N43" i="2"/>
  <c r="M43" i="2"/>
  <c r="L43" i="2"/>
  <c r="T42" i="2"/>
  <c r="S42" i="2"/>
  <c r="R42" i="2"/>
  <c r="Q42" i="2"/>
  <c r="P42" i="2"/>
  <c r="O42" i="2"/>
  <c r="N42" i="2"/>
  <c r="M42" i="2"/>
  <c r="L42" i="2"/>
  <c r="T41" i="2"/>
  <c r="S41" i="2"/>
  <c r="R41" i="2"/>
  <c r="Q41" i="2"/>
  <c r="P41" i="2"/>
  <c r="O41" i="2"/>
  <c r="N41" i="2"/>
  <c r="M41" i="2"/>
  <c r="L41" i="2"/>
  <c r="T40" i="2"/>
  <c r="S40" i="2"/>
  <c r="R40" i="2"/>
  <c r="Q40" i="2"/>
  <c r="P40" i="2"/>
  <c r="O40" i="2"/>
  <c r="N40" i="2"/>
  <c r="M40" i="2"/>
  <c r="L40" i="2"/>
  <c r="T39" i="2"/>
  <c r="S39" i="2"/>
  <c r="R39" i="2"/>
  <c r="Q39" i="2"/>
  <c r="P39" i="2"/>
  <c r="O39" i="2"/>
  <c r="N39" i="2"/>
  <c r="M39" i="2"/>
  <c r="L39" i="2"/>
  <c r="T38" i="2"/>
  <c r="S38" i="2"/>
  <c r="R38" i="2"/>
  <c r="Q38" i="2"/>
  <c r="P38" i="2"/>
  <c r="O38" i="2"/>
  <c r="N38" i="2"/>
  <c r="M38" i="2"/>
  <c r="L38" i="2"/>
  <c r="T37" i="2"/>
  <c r="S37" i="2"/>
  <c r="R37" i="2"/>
  <c r="Q37" i="2"/>
  <c r="P37" i="2"/>
  <c r="O37" i="2"/>
  <c r="N37" i="2"/>
  <c r="M37" i="2"/>
  <c r="L37" i="2"/>
  <c r="T36" i="2"/>
  <c r="S36" i="2"/>
  <c r="R36" i="2"/>
  <c r="Q36" i="2"/>
  <c r="P36" i="2"/>
  <c r="O36" i="2"/>
  <c r="N36" i="2"/>
  <c r="M36" i="2"/>
  <c r="L36" i="2"/>
  <c r="T35" i="2"/>
  <c r="S35" i="2"/>
  <c r="R35" i="2"/>
  <c r="Q35" i="2"/>
  <c r="P35" i="2"/>
  <c r="O35" i="2"/>
  <c r="N35" i="2"/>
  <c r="M35" i="2"/>
  <c r="L35" i="2"/>
  <c r="T34" i="2"/>
  <c r="S34" i="2"/>
  <c r="R34" i="2"/>
  <c r="Q34" i="2"/>
  <c r="P34" i="2"/>
  <c r="O34" i="2"/>
  <c r="N34" i="2"/>
  <c r="M34" i="2"/>
  <c r="L34" i="2"/>
  <c r="T33" i="2"/>
  <c r="S33" i="2"/>
  <c r="R33" i="2"/>
  <c r="Q33" i="2"/>
  <c r="P33" i="2"/>
  <c r="O33" i="2"/>
  <c r="N33" i="2"/>
  <c r="M33" i="2"/>
  <c r="L33" i="2"/>
  <c r="T32" i="2"/>
  <c r="S32" i="2"/>
  <c r="R32" i="2"/>
  <c r="Q32" i="2"/>
  <c r="P32" i="2"/>
  <c r="O32" i="2"/>
  <c r="N32" i="2"/>
  <c r="M32" i="2"/>
  <c r="L32" i="2"/>
  <c r="T31" i="2"/>
  <c r="S31" i="2"/>
  <c r="R31" i="2"/>
  <c r="Q31" i="2"/>
  <c r="P31" i="2"/>
  <c r="O31" i="2"/>
  <c r="N31" i="2"/>
  <c r="M31" i="2"/>
  <c r="L31" i="2"/>
  <c r="T30" i="2"/>
  <c r="S30" i="2"/>
  <c r="R30" i="2"/>
  <c r="Q30" i="2"/>
  <c r="P30" i="2"/>
  <c r="O30" i="2"/>
  <c r="N30" i="2"/>
  <c r="M30" i="2"/>
  <c r="L30" i="2"/>
  <c r="T29" i="2"/>
  <c r="S29" i="2"/>
  <c r="R29" i="2"/>
  <c r="Q29" i="2"/>
  <c r="P29" i="2"/>
  <c r="O29" i="2"/>
  <c r="N29" i="2"/>
  <c r="M29" i="2"/>
  <c r="L29" i="2"/>
  <c r="T51" i="12"/>
  <c r="S51" i="12"/>
  <c r="R51" i="12"/>
  <c r="Q51" i="12"/>
  <c r="P51" i="12"/>
  <c r="O51" i="12"/>
  <c r="N51" i="12"/>
  <c r="M51" i="12"/>
  <c r="L51" i="12"/>
  <c r="T50" i="12"/>
  <c r="S50" i="12"/>
  <c r="R50" i="12"/>
  <c r="Q50" i="12"/>
  <c r="P50" i="12"/>
  <c r="O50" i="12"/>
  <c r="N50" i="12"/>
  <c r="M50" i="12"/>
  <c r="L50" i="12"/>
  <c r="T49" i="12"/>
  <c r="S49" i="12"/>
  <c r="R49" i="12"/>
  <c r="Q49" i="12"/>
  <c r="P49" i="12"/>
  <c r="O49" i="12"/>
  <c r="N49" i="12"/>
  <c r="M49" i="12"/>
  <c r="L49" i="12"/>
  <c r="T48" i="12"/>
  <c r="S48" i="12"/>
  <c r="R48" i="12"/>
  <c r="Q48" i="12"/>
  <c r="P48" i="12"/>
  <c r="O48" i="12"/>
  <c r="N48" i="12"/>
  <c r="M48" i="12"/>
  <c r="L48" i="12"/>
  <c r="T47" i="12"/>
  <c r="S47" i="12"/>
  <c r="R47" i="12"/>
  <c r="Q47" i="12"/>
  <c r="P47" i="12"/>
  <c r="O47" i="12"/>
  <c r="N47" i="12"/>
  <c r="M47" i="12"/>
  <c r="L47" i="12"/>
  <c r="T46" i="12"/>
  <c r="S46" i="12"/>
  <c r="R46" i="12"/>
  <c r="Q46" i="12"/>
  <c r="P46" i="12"/>
  <c r="O46" i="12"/>
  <c r="N46" i="12"/>
  <c r="M46" i="12"/>
  <c r="L46" i="12"/>
  <c r="T45" i="12"/>
  <c r="S45" i="12"/>
  <c r="R45" i="12"/>
  <c r="Q45" i="12"/>
  <c r="P45" i="12"/>
  <c r="O45" i="12"/>
  <c r="N45" i="12"/>
  <c r="M45" i="12"/>
  <c r="L45" i="12"/>
  <c r="T44" i="12"/>
  <c r="S44" i="12"/>
  <c r="R44" i="12"/>
  <c r="Q44" i="12"/>
  <c r="P44" i="12"/>
  <c r="O44" i="12"/>
  <c r="N44" i="12"/>
  <c r="M44" i="12"/>
  <c r="L44" i="12"/>
  <c r="T43" i="12"/>
  <c r="S43" i="12"/>
  <c r="R43" i="12"/>
  <c r="Q43" i="12"/>
  <c r="P43" i="12"/>
  <c r="O43" i="12"/>
  <c r="N43" i="12"/>
  <c r="M43" i="12"/>
  <c r="L43" i="12"/>
  <c r="T42" i="12"/>
  <c r="S42" i="12"/>
  <c r="R42" i="12"/>
  <c r="Q42" i="12"/>
  <c r="P42" i="12"/>
  <c r="O42" i="12"/>
  <c r="N42" i="12"/>
  <c r="M42" i="12"/>
  <c r="L42" i="12"/>
  <c r="T41" i="12"/>
  <c r="S41" i="12"/>
  <c r="R41" i="12"/>
  <c r="Q41" i="12"/>
  <c r="P41" i="12"/>
  <c r="O41" i="12"/>
  <c r="N41" i="12"/>
  <c r="M41" i="12"/>
  <c r="L41" i="12"/>
  <c r="T40" i="12"/>
  <c r="S40" i="12"/>
  <c r="R40" i="12"/>
  <c r="Q40" i="12"/>
  <c r="P40" i="12"/>
  <c r="O40" i="12"/>
  <c r="N40" i="12"/>
  <c r="M40" i="12"/>
  <c r="L40" i="12"/>
  <c r="T39" i="12"/>
  <c r="S39" i="12"/>
  <c r="R39" i="12"/>
  <c r="Q39" i="12"/>
  <c r="P39" i="12"/>
  <c r="O39" i="12"/>
  <c r="N39" i="12"/>
  <c r="M39" i="12"/>
  <c r="L39" i="12"/>
  <c r="T38" i="12"/>
  <c r="S38" i="12"/>
  <c r="R38" i="12"/>
  <c r="Q38" i="12"/>
  <c r="P38" i="12"/>
  <c r="O38" i="12"/>
  <c r="N38" i="12"/>
  <c r="M38" i="12"/>
  <c r="L38" i="12"/>
  <c r="T37" i="12"/>
  <c r="S37" i="12"/>
  <c r="R37" i="12"/>
  <c r="Q37" i="12"/>
  <c r="P37" i="12"/>
  <c r="O37" i="12"/>
  <c r="N37" i="12"/>
  <c r="M37" i="12"/>
  <c r="L37" i="12"/>
  <c r="T36" i="12"/>
  <c r="S36" i="12"/>
  <c r="R36" i="12"/>
  <c r="Q36" i="12"/>
  <c r="P36" i="12"/>
  <c r="O36" i="12"/>
  <c r="N36" i="12"/>
  <c r="M36" i="12"/>
  <c r="L36" i="12"/>
  <c r="T35" i="12"/>
  <c r="S35" i="12"/>
  <c r="R35" i="12"/>
  <c r="Q35" i="12"/>
  <c r="P35" i="12"/>
  <c r="O35" i="12"/>
  <c r="N35" i="12"/>
  <c r="M35" i="12"/>
  <c r="L35" i="12"/>
  <c r="T34" i="12"/>
  <c r="S34" i="12"/>
  <c r="R34" i="12"/>
  <c r="Q34" i="12"/>
  <c r="P34" i="12"/>
  <c r="O34" i="12"/>
  <c r="N34" i="12"/>
  <c r="M34" i="12"/>
  <c r="L34" i="12"/>
  <c r="T33" i="12"/>
  <c r="S33" i="12"/>
  <c r="R33" i="12"/>
  <c r="Q33" i="12"/>
  <c r="P33" i="12"/>
  <c r="O33" i="12"/>
  <c r="N33" i="12"/>
  <c r="M33" i="12"/>
  <c r="L33" i="12"/>
  <c r="T32" i="12"/>
  <c r="S32" i="12"/>
  <c r="R32" i="12"/>
  <c r="Q32" i="12"/>
  <c r="P32" i="12"/>
  <c r="O32" i="12"/>
  <c r="N32" i="12"/>
  <c r="M32" i="12"/>
  <c r="L32" i="12"/>
  <c r="T31" i="12"/>
  <c r="S31" i="12"/>
  <c r="R31" i="12"/>
  <c r="Q31" i="12"/>
  <c r="P31" i="12"/>
  <c r="O31" i="12"/>
  <c r="N31" i="12"/>
  <c r="M31" i="12"/>
  <c r="L31" i="12"/>
  <c r="T30" i="12"/>
  <c r="S30" i="12"/>
  <c r="R30" i="12"/>
  <c r="Q30" i="12"/>
  <c r="P30" i="12"/>
  <c r="O30" i="12"/>
  <c r="N30" i="12"/>
  <c r="M30" i="12"/>
  <c r="L30" i="12"/>
  <c r="L20" i="12"/>
  <c r="A52" i="22"/>
  <c r="T51" i="7"/>
  <c r="S51" i="7"/>
  <c r="R51" i="7"/>
  <c r="Q51" i="7"/>
  <c r="P51" i="7"/>
  <c r="O51" i="7"/>
  <c r="N51" i="7"/>
  <c r="M51" i="7"/>
  <c r="L51" i="7"/>
  <c r="T50" i="7"/>
  <c r="S50" i="7"/>
  <c r="R50" i="7"/>
  <c r="Q50" i="7"/>
  <c r="P50" i="7"/>
  <c r="O50" i="7"/>
  <c r="N50" i="7"/>
  <c r="M50" i="7"/>
  <c r="L50" i="7"/>
  <c r="T49" i="7"/>
  <c r="S49" i="7"/>
  <c r="R49" i="7"/>
  <c r="Q49" i="7"/>
  <c r="P49" i="7"/>
  <c r="O49" i="7"/>
  <c r="N49" i="7"/>
  <c r="M49" i="7"/>
  <c r="L49" i="7"/>
  <c r="T48" i="7"/>
  <c r="S48" i="7"/>
  <c r="R48" i="7"/>
  <c r="Q48" i="7"/>
  <c r="P48" i="7"/>
  <c r="O48" i="7"/>
  <c r="N48" i="7"/>
  <c r="M48" i="7"/>
  <c r="L48" i="7"/>
  <c r="T47" i="7"/>
  <c r="S47" i="7"/>
  <c r="R47" i="7"/>
  <c r="Q47" i="7"/>
  <c r="P47" i="7"/>
  <c r="O47" i="7"/>
  <c r="N47" i="7"/>
  <c r="M47" i="7"/>
  <c r="L47" i="7"/>
  <c r="T46" i="7"/>
  <c r="S46" i="7"/>
  <c r="R46" i="7"/>
  <c r="Q46" i="7"/>
  <c r="P46" i="7"/>
  <c r="O46" i="7"/>
  <c r="N46" i="7"/>
  <c r="M46" i="7"/>
  <c r="L46" i="7"/>
  <c r="T45" i="7"/>
  <c r="S45" i="7"/>
  <c r="R45" i="7"/>
  <c r="Q45" i="7"/>
  <c r="P45" i="7"/>
  <c r="O45" i="7"/>
  <c r="N45" i="7"/>
  <c r="M45" i="7"/>
  <c r="L45" i="7"/>
  <c r="T44" i="7"/>
  <c r="S44" i="7"/>
  <c r="R44" i="7"/>
  <c r="Q44" i="7"/>
  <c r="P44" i="7"/>
  <c r="O44" i="7"/>
  <c r="N44" i="7"/>
  <c r="M44" i="7"/>
  <c r="L44" i="7"/>
  <c r="T43" i="7"/>
  <c r="S43" i="7"/>
  <c r="R43" i="7"/>
  <c r="Q43" i="7"/>
  <c r="P43" i="7"/>
  <c r="O43" i="7"/>
  <c r="N43" i="7"/>
  <c r="M43" i="7"/>
  <c r="L43" i="7"/>
  <c r="T42" i="7"/>
  <c r="S42" i="7"/>
  <c r="R42" i="7"/>
  <c r="Q42" i="7"/>
  <c r="P42" i="7"/>
  <c r="O42" i="7"/>
  <c r="N42" i="7"/>
  <c r="M42" i="7"/>
  <c r="L42" i="7"/>
  <c r="T41" i="7"/>
  <c r="S41" i="7"/>
  <c r="R41" i="7"/>
  <c r="Q41" i="7"/>
  <c r="P41" i="7"/>
  <c r="O41" i="7"/>
  <c r="N41" i="7"/>
  <c r="M41" i="7"/>
  <c r="L41" i="7"/>
  <c r="T40" i="7"/>
  <c r="S40" i="7"/>
  <c r="R40" i="7"/>
  <c r="Q40" i="7"/>
  <c r="P40" i="7"/>
  <c r="O40" i="7"/>
  <c r="N40" i="7"/>
  <c r="M40" i="7"/>
  <c r="L40" i="7"/>
  <c r="T39" i="7"/>
  <c r="S39" i="7"/>
  <c r="R39" i="7"/>
  <c r="Q39" i="7"/>
  <c r="P39" i="7"/>
  <c r="O39" i="7"/>
  <c r="N39" i="7"/>
  <c r="M39" i="7"/>
  <c r="L39" i="7"/>
  <c r="T38" i="7"/>
  <c r="S38" i="7"/>
  <c r="R38" i="7"/>
  <c r="Q38" i="7"/>
  <c r="P38" i="7"/>
  <c r="O38" i="7"/>
  <c r="N38" i="7"/>
  <c r="M38" i="7"/>
  <c r="L38" i="7"/>
  <c r="T37" i="7"/>
  <c r="S37" i="7"/>
  <c r="R37" i="7"/>
  <c r="Q37" i="7"/>
  <c r="P37" i="7"/>
  <c r="O37" i="7"/>
  <c r="N37" i="7"/>
  <c r="M37" i="7"/>
  <c r="L37" i="7"/>
  <c r="T36" i="7"/>
  <c r="S36" i="7"/>
  <c r="R36" i="7"/>
  <c r="Q36" i="7"/>
  <c r="P36" i="7"/>
  <c r="O36" i="7"/>
  <c r="N36" i="7"/>
  <c r="M36" i="7"/>
  <c r="L36" i="7"/>
  <c r="T35" i="7"/>
  <c r="S35" i="7"/>
  <c r="R35" i="7"/>
  <c r="Q35" i="7"/>
  <c r="P35" i="7"/>
  <c r="O35" i="7"/>
  <c r="N35" i="7"/>
  <c r="M35" i="7"/>
  <c r="L35" i="7"/>
  <c r="T34" i="7"/>
  <c r="S34" i="7"/>
  <c r="R34" i="7"/>
  <c r="Q34" i="7"/>
  <c r="P34" i="7"/>
  <c r="O34" i="7"/>
  <c r="N34" i="7"/>
  <c r="M34" i="7"/>
  <c r="L34" i="7"/>
  <c r="T33" i="7"/>
  <c r="S33" i="7"/>
  <c r="R33" i="7"/>
  <c r="Q33" i="7"/>
  <c r="P33" i="7"/>
  <c r="O33" i="7"/>
  <c r="N33" i="7"/>
  <c r="M33" i="7"/>
  <c r="L33" i="7"/>
  <c r="T32" i="7"/>
  <c r="S32" i="7"/>
  <c r="R32" i="7"/>
  <c r="Q32" i="7"/>
  <c r="P32" i="7"/>
  <c r="O32" i="7"/>
  <c r="N32" i="7"/>
  <c r="M32" i="7"/>
  <c r="L32" i="7"/>
  <c r="T31" i="7"/>
  <c r="S31" i="7"/>
  <c r="R31" i="7"/>
  <c r="Q31" i="7"/>
  <c r="P31" i="7"/>
  <c r="O31" i="7"/>
  <c r="N31" i="7"/>
  <c r="M31" i="7"/>
  <c r="L31" i="7"/>
  <c r="T30" i="7"/>
  <c r="S30" i="7"/>
  <c r="R30" i="7"/>
  <c r="Q30" i="7"/>
  <c r="P30" i="7"/>
  <c r="O30" i="7"/>
  <c r="N30" i="7"/>
  <c r="M30" i="7"/>
  <c r="L30" i="7"/>
  <c r="A28" i="29"/>
  <c r="A29" i="10"/>
  <c r="A29" i="8"/>
  <c r="A29" i="4"/>
  <c r="A29" i="22"/>
  <c r="A29" i="3"/>
  <c r="A28" i="2"/>
  <c r="A29" i="12"/>
  <c r="A51" i="29"/>
  <c r="A52" i="10"/>
  <c r="A52" i="8"/>
  <c r="A52" i="4"/>
  <c r="A52" i="3"/>
  <c r="A51" i="2"/>
  <c r="A52" i="12"/>
</calcChain>
</file>

<file path=xl/sharedStrings.xml><?xml version="1.0" encoding="utf-8"?>
<sst xmlns="http://schemas.openxmlformats.org/spreadsheetml/2006/main" count="1577" uniqueCount="201">
  <si>
    <t>ЭКСПЕДИЦИЯ ПЛЮС</t>
  </si>
  <si>
    <t>Минимаьная  стоимость</t>
  </si>
  <si>
    <t>Волгоград</t>
  </si>
  <si>
    <t>Воронеж</t>
  </si>
  <si>
    <t>Казань</t>
  </si>
  <si>
    <t>Краснодар</t>
  </si>
  <si>
    <t>Москва</t>
  </si>
  <si>
    <t>Нижний Новгород</t>
  </si>
  <si>
    <t>Ростов-на-Дону</t>
  </si>
  <si>
    <t>Самара</t>
  </si>
  <si>
    <t>Санкт-Петербург</t>
  </si>
  <si>
    <t>Абинск</t>
  </si>
  <si>
    <t>Адлер</t>
  </si>
  <si>
    <t>Анапа</t>
  </si>
  <si>
    <t>Геленджик</t>
  </si>
  <si>
    <t>Георгиевск</t>
  </si>
  <si>
    <t>Ессентуки</t>
  </si>
  <si>
    <t>Железноводск</t>
  </si>
  <si>
    <t>Кисловодск</t>
  </si>
  <si>
    <t>Красная поляна</t>
  </si>
  <si>
    <t>Кропоткин</t>
  </si>
  <si>
    <t>Крымск</t>
  </si>
  <si>
    <t>Лабинск</t>
  </si>
  <si>
    <t>Лермонтов</t>
  </si>
  <si>
    <t>Невинномысск</t>
  </si>
  <si>
    <t>Новороссийск</t>
  </si>
  <si>
    <t>Пятигорск</t>
  </si>
  <si>
    <t>Сочи</t>
  </si>
  <si>
    <t>Ставрополь</t>
  </si>
  <si>
    <t>Туапсе</t>
  </si>
  <si>
    <t>Черкесск</t>
  </si>
  <si>
    <t>от 5001 кг</t>
  </si>
  <si>
    <t>Вес (кг)</t>
  </si>
  <si>
    <t>Объем (м/куб)</t>
  </si>
  <si>
    <t>Стоимость доставки (руб)</t>
  </si>
  <si>
    <t>Стоимость а/м по области (руб/км)</t>
  </si>
  <si>
    <t>Максимальная длина груза (м)</t>
  </si>
  <si>
    <t>Максимальная ширина груза (м)</t>
  </si>
  <si>
    <t>Количество евро-паллет 0,8х1,2 (шт)</t>
  </si>
  <si>
    <t>Стоимость простоя (руб/час)</t>
  </si>
  <si>
    <t>Время погрузки/разгрузки,ч</t>
  </si>
  <si>
    <t>4) При выезде за черту города каждый километр пути туда/обратно оплачивается согласно тарифа .</t>
  </si>
  <si>
    <t>5) Водитель-экспедитор НЕ ЗАНИМАЕТСЯ погрузо-разгрузочными работами.</t>
  </si>
  <si>
    <t xml:space="preserve">    не более 25 кг/0,2 м.куб, уровень первого этажа и не дальше 10 метров от автомобиля). Расчёт подъёма на этаж по лестнице осуществляется по</t>
  </si>
  <si>
    <t>7) Стоимость не полного часа предоставления автомобиля под погрузку/разгрузку свыше установленного времени, рассчитывается как за целый час оказания услуг,</t>
  </si>
  <si>
    <t xml:space="preserve">    согласно действующего тарифа (В нормативное   время помимо  погрузки/выгрузки входит оформление экспедитором документов)  </t>
  </si>
  <si>
    <t>8) При подаче машины с растентовкой или открытой машины , стоимость экспедирования оговаривается заранее.</t>
  </si>
  <si>
    <t>9) В случае отказа клиентом от авто доставки  после прибытия к нему автомобиля, клиент обязан оплатить холостой пробег в размере 100% тарифа.</t>
  </si>
  <si>
    <t>8-800-777-19-35</t>
  </si>
  <si>
    <t>Дополнительные услуги</t>
  </si>
  <si>
    <t>ИНФОРМАЦИЯ</t>
  </si>
  <si>
    <t>Терминал: г.Волгоград  ул. Бетонная, д. 9</t>
  </si>
  <si>
    <t>г.Волжский, (руб)</t>
  </si>
  <si>
    <t>г.Волгоград, Красноармейский район, (руб)</t>
  </si>
  <si>
    <t xml:space="preserve">  необходимы для транспортировки груза по территории России и получателю не передаются!</t>
  </si>
  <si>
    <t>Санкт-Петербург:</t>
  </si>
  <si>
    <t xml:space="preserve">Москва:  </t>
  </si>
  <si>
    <t>Ростов-на-Дону:</t>
  </si>
  <si>
    <t>61@nevatk.ru</t>
  </si>
  <si>
    <t>Волгоград:</t>
  </si>
  <si>
    <t>34@nevatk.ru</t>
  </si>
  <si>
    <t>Краснодар:</t>
  </si>
  <si>
    <t>23@nevatk.ru</t>
  </si>
  <si>
    <t>Самара:</t>
  </si>
  <si>
    <t>проезд Мальцева д.4    т. (846) 279-10-12</t>
  </si>
  <si>
    <t>63@nevatk.ru</t>
  </si>
  <si>
    <t>Воронеж:</t>
  </si>
  <si>
    <t>ул. Космонавтов д. 2   т. (473) 263-53-03, 263-53-23, 263-53-43</t>
  </si>
  <si>
    <t>36@nevatk.ru</t>
  </si>
  <si>
    <t>Казань:</t>
  </si>
  <si>
    <t>116@nevatk.ru</t>
  </si>
  <si>
    <t>Нижний Новгород:</t>
  </si>
  <si>
    <t>ул. Кузбасская 15А   т. (831) 429-06-31</t>
  </si>
  <si>
    <t>52@nevatk.ru</t>
  </si>
  <si>
    <t>Наши адреса:</t>
  </si>
  <si>
    <t>Стоимость доставки/забора  груза по городу  Волгоград</t>
  </si>
  <si>
    <t>Стоимость доставки/забора  груза по городу  Воронеж</t>
  </si>
  <si>
    <t>Терминал: г.Воронеж  ул. Космонавтов д. 2</t>
  </si>
  <si>
    <t>Стоимость доставки/забора  груза по городу  Казань</t>
  </si>
  <si>
    <t>Терминал: г.Казань  ул. Рахимова д. 2</t>
  </si>
  <si>
    <t>Стоимость доставки/забора  груза по городу  Краснодар</t>
  </si>
  <si>
    <t>г.Краснодар, ул. Уральская, д.144, на территории складского комплекса "Краснодар АГРО Промснаб-1", склад №4 "В"   т. (861) 210-91-46, 210-91-47</t>
  </si>
  <si>
    <t xml:space="preserve">Терминал: </t>
  </si>
  <si>
    <r>
      <t xml:space="preserve">г.Краснодар, ул. Уральская, д.144, </t>
    </r>
    <r>
      <rPr>
        <b/>
        <sz val="10"/>
        <color rgb="FF185D66"/>
        <rFont val="Arial"/>
        <family val="2"/>
        <charset val="204"/>
      </rPr>
      <t>(территория складского комплекса "Краснодар АГРО Промснаб-1", склад №4 "В")</t>
    </r>
  </si>
  <si>
    <t>Максимальная высота шруза (м)</t>
  </si>
  <si>
    <t>Въезд в ТТК (Третье Транспортное кольцо)</t>
  </si>
  <si>
    <t>Въезд в СК (Садовое  кольцо)</t>
  </si>
  <si>
    <t>Въезд в МЖД (Московское ЖД кольцо)</t>
  </si>
  <si>
    <t>-</t>
  </si>
  <si>
    <t>Стоимость доставки/забора  груза по городу  Москва</t>
  </si>
  <si>
    <t>Терминал: Нижний Новгород  ул. Кузбасская 15А</t>
  </si>
  <si>
    <t>Стоимость доставки/забора  груза по городу  Нижний Новгород</t>
  </si>
  <si>
    <t>Стоимость доставки/забора  груза по городу  Ростов-на-Дону</t>
  </si>
  <si>
    <t>Стоимость доставки/забора  груза по городу  Самара</t>
  </si>
  <si>
    <t>Стоимость доставки/забора  груза по городу  Санкт-Петербург</t>
  </si>
  <si>
    <t>Терминал 1: г.Санкт-Петербург, ул. Партизанская д. 25</t>
  </si>
  <si>
    <t>1 - 100 кг</t>
  </si>
  <si>
    <t>101 - 300 кг</t>
  </si>
  <si>
    <t>301 - 500 кг</t>
  </si>
  <si>
    <t>501 - 800 кг</t>
  </si>
  <si>
    <t>801 - 1500 кг</t>
  </si>
  <si>
    <t>1501 - 2000 кг</t>
  </si>
  <si>
    <t>2001 - 3000 кг</t>
  </si>
  <si>
    <t>3001 - 5000 кг</t>
  </si>
  <si>
    <t>0,1 - 0,4 м³</t>
  </si>
  <si>
    <t>0,5 - 1,2 м³</t>
  </si>
  <si>
    <t>1,3 - 2 м³</t>
  </si>
  <si>
    <t>2,1 - 3,2 м³</t>
  </si>
  <si>
    <t xml:space="preserve">3,3 - 6 м³ </t>
  </si>
  <si>
    <t>6,1 - 8 м³</t>
  </si>
  <si>
    <t>8,1 - 12 м³</t>
  </si>
  <si>
    <t>12 - 20 м³</t>
  </si>
  <si>
    <t>от 20,1 м³</t>
  </si>
  <si>
    <t>101 - 200 кг</t>
  </si>
  <si>
    <t>201 - 400 кг</t>
  </si>
  <si>
    <t>401 - 600 кг</t>
  </si>
  <si>
    <t>601 - 800 кг</t>
  </si>
  <si>
    <t>801 - 1000 кг</t>
  </si>
  <si>
    <t>1001 - 1200 кг</t>
  </si>
  <si>
    <t>1201 - 1500 кг</t>
  </si>
  <si>
    <t>5001 - 7000 кг</t>
  </si>
  <si>
    <t>7001 - 10000 кг</t>
  </si>
  <si>
    <t>0,5 - 0,8 м³</t>
  </si>
  <si>
    <t>0,5 - 2 м³</t>
  </si>
  <si>
    <t>2,1 - 3 м³</t>
  </si>
  <si>
    <t>3,1 - 4м³</t>
  </si>
  <si>
    <t>4,1 - 5 м³</t>
  </si>
  <si>
    <t>5,1 - 6 м³</t>
  </si>
  <si>
    <t>8,1 - 11 м³</t>
  </si>
  <si>
    <t>11,1 - 16 м³</t>
  </si>
  <si>
    <t>16,1 - 25 м³</t>
  </si>
  <si>
    <t>25,1 - 35 м³</t>
  </si>
  <si>
    <t>35,1 - 40 м³</t>
  </si>
  <si>
    <t>Мин. Воды</t>
  </si>
  <si>
    <t>nevatk.ru</t>
  </si>
  <si>
    <t>онлайн калькулятор</t>
  </si>
  <si>
    <t>тарифы из г.Санкт-Петербург</t>
  </si>
  <si>
    <t>тарифы из г.Волгоград</t>
  </si>
  <si>
    <t>тарифы из г.Воронеж</t>
  </si>
  <si>
    <t>тарифы из г.Казань</t>
  </si>
  <si>
    <t>тарифы из г.Краснодар</t>
  </si>
  <si>
    <t>тарифы из г.Москва</t>
  </si>
  <si>
    <t>тарифы из г.Нижний Новгород</t>
  </si>
  <si>
    <t>тарифы из г.Ростов-на-Дону</t>
  </si>
  <si>
    <t>Абакан</t>
  </si>
  <si>
    <t>Иркутск</t>
  </si>
  <si>
    <t>Красноярск</t>
  </si>
  <si>
    <t>Кызыл</t>
  </si>
  <si>
    <t>Новосибирск</t>
  </si>
  <si>
    <t>Архангельск</t>
  </si>
  <si>
    <t>Мурманск</t>
  </si>
  <si>
    <t>Петрозаводск</t>
  </si>
  <si>
    <t>31 - 100 кг</t>
  </si>
  <si>
    <t>1 - 30 кг</t>
  </si>
  <si>
    <t xml:space="preserve">0 - 0,1 м³ </t>
  </si>
  <si>
    <t xml:space="preserve"> - Если длина одного из измерений превышает 3м, 5м, 6м, 9м, тариф увеличивается на 20%,  30%, 50%, 100% соответственно.</t>
  </si>
  <si>
    <t xml:space="preserve"> - Бесплатное хранение перевозимого груза на складе  составляет 3 дня.</t>
  </si>
  <si>
    <t xml:space="preserve"> - возможна любая форма оплаты;</t>
  </si>
  <si>
    <t xml:space="preserve"> - при сдаче груза необходимо приложить накладную, счет-фактуру, сертификаты (по необх.),  доверенность; указанные  документы </t>
  </si>
  <si>
    <t>Екатеринбург</t>
  </si>
  <si>
    <t>77@nevatk.ru</t>
  </si>
  <si>
    <t>78@nevatk.ru</t>
  </si>
  <si>
    <t xml:space="preserve"> - Если вес одного места превышает 500 кг, 1000 кг, 2000 кг, тариф увеличивается на 25%, 30%, 50% соответственно.</t>
  </si>
  <si>
    <t>Терминал: Ростовская область, Аксайский район,п. Верхнетемерницкий, ул. Темерницкая, д.1А (напротив Орбитальная, 3Е)</t>
  </si>
  <si>
    <t xml:space="preserve">- доставка корреспонденции (не более 3 кг) 250 руб. </t>
  </si>
  <si>
    <t xml:space="preserve">    формуле-вес/объём Х 3,5/700руб+вес/объём Х количество этажей</t>
  </si>
  <si>
    <t>Саратов</t>
  </si>
  <si>
    <t>Терминал: г.Саратов, ул. Танкистов 84</t>
  </si>
  <si>
    <t>Саратов:</t>
  </si>
  <si>
    <t>ул. Танкистов, 84</t>
  </si>
  <si>
    <t>64@nevatk.ru</t>
  </si>
  <si>
    <t>т. (902) 043-96-98, (965) 882-87-04</t>
  </si>
  <si>
    <t>Калининград (паром)</t>
  </si>
  <si>
    <t>1) Дополнительная услуга оказывается на основании заявки, которую необходимо заполнить на сайте nevatk.ru (заявки принятые с 09-00 до 16-30 выполняются</t>
  </si>
  <si>
    <t xml:space="preserve">    на следующий день, после 16-30 через день)</t>
  </si>
  <si>
    <t>Тарифы с учетом доставки до адреса:</t>
  </si>
  <si>
    <t>Армавир</t>
  </si>
  <si>
    <t>тарифы из г.Саратов</t>
  </si>
  <si>
    <t>Терминал: г.Самара проезд Мальцева д.4</t>
  </si>
  <si>
    <t>Якутск</t>
  </si>
  <si>
    <t>Магнитогорск</t>
  </si>
  <si>
    <t>Стоимость доставки Московский, Кировский, Авиастроительный, Ново-Савиновский</t>
  </si>
  <si>
    <t>Стоимость доставки Приволжский, Советский, Вахитовский</t>
  </si>
  <si>
    <t>0,9 - 2 м³</t>
  </si>
  <si>
    <t>Стоимость доставки/забора  груза по городу  Саратов</t>
  </si>
  <si>
    <t>Бетонная ул.. Д.9   т. (8442) 98-12-57, 98-12-67</t>
  </si>
  <si>
    <t xml:space="preserve">Терминал 1: (Юг) г. Москва 1-й Котляковский переулок д.4 А  </t>
  </si>
  <si>
    <t xml:space="preserve">Партизанская ул., д.25  т.(812) 635-70-93, 635-70-94, 380-05-79 </t>
  </si>
  <si>
    <t>- обрешетка - 1900 руб. за 1 м3 (минимальная ст-ть 1000 руб.) При заказе услуги объем груза увеличивается на 30%, вес из расчета +35 кг за каждый 1 м3 (минимум 15 кг)</t>
  </si>
  <si>
    <t>- мягкая упаковка - 500 руб. за 1м3 (минимальная ст-ть - 250 руб.)</t>
  </si>
  <si>
    <t>- паллетирование - 750 руб. за 1м3 (минимальная ст-ть - 450 руб.)</t>
  </si>
  <si>
    <t xml:space="preserve">6) Погрузо-разгрузочные работы на складе клиента оговариваются заранее! Стоимость услуги - 3,5руб,/кг,700руб/м3 Минимальная стоимость 500 р. (вес одного места </t>
  </si>
  <si>
    <t>1)  Московская обл., г. Мытищи, Олимпийский проспект, дом 40, корпус 3</t>
  </si>
  <si>
    <t>- мягкая упаковка - 500 руб. за 1м3 (минимальная ст-ть - 300 руб.)</t>
  </si>
  <si>
    <t xml:space="preserve">Терминал 2: (Мытищи) Московская обл., г. Мытищи, Олимпийский проспект, дом 40, корпус 3 </t>
  </si>
  <si>
    <t>3) При подаче машины в нерабочее время (с18-00 до 21-00 и с 7-00 до 9-00)-стандартный тариф + 2000 рублей. При подаче машины в ночное время(с 21-00 до 7-00) стоимость доставки договорная.</t>
  </si>
  <si>
    <t>2) Тарифы действительны при задней погрузке и доставке/получении груза в рабочее время, в четырехчасовой интервал, согласованный с отправителем/получателем иначе считается как подача машины ко времени - 1000 р.</t>
  </si>
  <si>
    <t>Ростов-на-Дону, ул. Пескова, 3   т. (863) 299-80-92, 299-83-57</t>
  </si>
  <si>
    <t>2) 1-й Котляковский переулок д.4 А  т. (800) 777-19-35</t>
  </si>
  <si>
    <t>ул. 2-я Тихорецкая, д.39 (склад № 3)  (800) 777-19-35</t>
  </si>
  <si>
    <t>Цены действительны с 30.07.2026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</si>
</sst>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7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 Cyr"/>
      <family val="2"/>
      <charset val="204"/>
    </font>
    <font>
      <b/>
      <i/>
      <sz val="9"/>
      <color rgb="FF185D66"/>
      <name val="Arial"/>
      <family val="2"/>
      <charset val="204"/>
    </font>
    <font>
      <b/>
      <sz val="9"/>
      <name val="Arial"/>
      <family val="2"/>
      <charset val="204"/>
    </font>
    <font>
      <sz val="6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10"/>
      <color indexed="9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4"/>
      <color rgb="FF185D66"/>
      <name val="Arial"/>
      <family val="2"/>
      <charset val="204"/>
    </font>
    <font>
      <u/>
      <sz val="10"/>
      <color indexed="12"/>
      <name val="Arial Cyr"/>
      <family val="2"/>
      <charset val="204"/>
    </font>
    <font>
      <b/>
      <i/>
      <sz val="18"/>
      <color rgb="FF185D66"/>
      <name val="Arial"/>
      <family val="2"/>
      <charset val="204"/>
    </font>
    <font>
      <u/>
      <sz val="18"/>
      <color indexed="12"/>
      <name val="Arial"/>
      <family val="2"/>
      <charset val="204"/>
    </font>
    <font>
      <sz val="8"/>
      <color indexed="9"/>
      <name val="Arial"/>
      <family val="2"/>
      <charset val="204"/>
    </font>
    <font>
      <b/>
      <i/>
      <u/>
      <sz val="8"/>
      <color indexed="12"/>
      <name val="Arial"/>
      <family val="2"/>
      <charset val="204"/>
    </font>
    <font>
      <b/>
      <i/>
      <u/>
      <sz val="8"/>
      <color rgb="FFFF0000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i/>
      <sz val="12"/>
      <color rgb="FF185D66"/>
      <name val="Arial"/>
      <family val="2"/>
      <charset val="204"/>
    </font>
    <font>
      <b/>
      <sz val="12"/>
      <color rgb="FF185D66"/>
      <name val="Arial"/>
      <family val="2"/>
      <charset val="204"/>
    </font>
    <font>
      <b/>
      <sz val="10"/>
      <name val="Arial"/>
      <family val="2"/>
      <charset val="204"/>
    </font>
    <font>
      <b/>
      <u/>
      <sz val="10"/>
      <color indexed="12"/>
      <name val="Arial"/>
      <family val="2"/>
      <charset val="204"/>
    </font>
    <font>
      <b/>
      <u/>
      <sz val="10"/>
      <color indexed="12"/>
      <name val="Arial Cyr"/>
      <charset val="204"/>
    </font>
    <font>
      <b/>
      <i/>
      <u/>
      <sz val="10"/>
      <color indexed="9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u/>
      <sz val="9"/>
      <color indexed="12"/>
      <name val="Arial"/>
      <family val="2"/>
      <charset val="204"/>
    </font>
    <font>
      <b/>
      <u/>
      <sz val="9"/>
      <color indexed="12"/>
      <name val="Arial Cyr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b/>
      <sz val="10"/>
      <color rgb="FF185D66"/>
      <name val="Arial"/>
      <family val="2"/>
      <charset val="204"/>
    </font>
    <font>
      <b/>
      <u/>
      <sz val="12"/>
      <color indexed="12"/>
      <name val="Arial"/>
      <family val="2"/>
      <charset val="204"/>
    </font>
    <font>
      <u/>
      <sz val="11"/>
      <color indexed="12"/>
      <name val="Arial Cyr"/>
      <family val="2"/>
      <charset val="204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u/>
      <sz val="12"/>
      <color indexed="12"/>
      <name val="Arial Cyr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6F6C"/>
        <bgColor indexed="58"/>
      </patternFill>
    </fill>
    <fill>
      <patternFill patternType="solid">
        <fgColor rgb="FFCCECFF"/>
        <bgColor indexed="44"/>
      </patternFill>
    </fill>
    <fill>
      <patternFill patternType="solid">
        <fgColor rgb="FFCCECFF"/>
        <bgColor indexed="64"/>
      </patternFill>
    </fill>
    <fill>
      <patternFill patternType="solid">
        <fgColor indexed="44"/>
        <bgColor indexed="22"/>
      </patternFill>
    </fill>
    <fill>
      <patternFill patternType="solid">
        <fgColor theme="2" tint="-9.9978637043366805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5" fillId="0" borderId="0"/>
    <xf numFmtId="0" fontId="9" fillId="0" borderId="0" applyNumberFormat="0"/>
    <xf numFmtId="0" fontId="15" fillId="0" borderId="0"/>
    <xf numFmtId="0" fontId="19" fillId="0" borderId="0" applyNumberFormat="0" applyFill="0" applyBorder="0" applyAlignment="0" applyProtection="0"/>
    <xf numFmtId="9" fontId="40" fillId="0" borderId="0" applyFont="0" applyFill="0" applyBorder="0" applyAlignment="0" applyProtection="0"/>
    <xf numFmtId="0" fontId="3" fillId="0" borderId="0"/>
    <xf numFmtId="0" fontId="42" fillId="0" borderId="0" applyNumberFormat="0" applyFill="0" applyBorder="0" applyProtection="0"/>
    <xf numFmtId="0" fontId="15" fillId="0" borderId="0"/>
    <xf numFmtId="43" fontId="15" fillId="0" borderId="0" applyFont="0" applyFill="0" applyBorder="0" applyAlignment="0" applyProtection="0"/>
    <xf numFmtId="0" fontId="43" fillId="0" borderId="0"/>
    <xf numFmtId="0" fontId="40" fillId="0" borderId="0"/>
    <xf numFmtId="0" fontId="19" fillId="0" borderId="0" applyNumberFormat="0" applyFill="0" applyBorder="0" applyAlignment="0" applyProtection="0"/>
    <xf numFmtId="9" fontId="4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4" fillId="0" borderId="0"/>
    <xf numFmtId="0" fontId="3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0" fillId="0" borderId="0"/>
    <xf numFmtId="0" fontId="19" fillId="0" borderId="0" applyNumberFormat="0" applyFill="0" applyBorder="0" applyAlignment="0" applyProtection="0"/>
    <xf numFmtId="9" fontId="40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40" fillId="0" borderId="0" applyFont="0" applyFill="0" applyBorder="0" applyAlignment="0" applyProtection="0"/>
  </cellStyleXfs>
  <cellXfs count="255">
    <xf numFmtId="0" fontId="0" fillId="0" borderId="0" xfId="0"/>
    <xf numFmtId="0" fontId="4" fillId="0" borderId="0" xfId="0" applyFont="1"/>
    <xf numFmtId="0" fontId="7" fillId="0" borderId="0" xfId="1" applyFont="1" applyAlignment="1">
      <alignment vertical="center" wrapText="1"/>
    </xf>
    <xf numFmtId="2" fontId="4" fillId="0" borderId="0" xfId="0" applyNumberFormat="1" applyFont="1" applyAlignment="1">
      <alignment horizontal="center"/>
    </xf>
    <xf numFmtId="0" fontId="10" fillId="0" borderId="0" xfId="0" applyFont="1"/>
    <xf numFmtId="2" fontId="11" fillId="0" borderId="1" xfId="0" applyNumberFormat="1" applyFont="1" applyBorder="1" applyAlignment="1">
      <alignment horizontal="center"/>
    </xf>
    <xf numFmtId="0" fontId="12" fillId="0" borderId="0" xfId="2" applyFont="1" applyAlignment="1">
      <alignment horizontal="left"/>
    </xf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0" fontId="13" fillId="0" borderId="0" xfId="1" applyFont="1" applyAlignment="1">
      <alignment vertical="center" wrapText="1"/>
    </xf>
    <xf numFmtId="0" fontId="11" fillId="0" borderId="0" xfId="0" applyFont="1"/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8" fillId="0" borderId="0" xfId="1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2" fillId="0" borderId="0" xfId="1" applyFont="1" applyAlignment="1">
      <alignment vertical="center" wrapText="1"/>
    </xf>
    <xf numFmtId="0" fontId="11" fillId="0" borderId="0" xfId="0" quotePrefix="1" applyFont="1"/>
    <xf numFmtId="49" fontId="11" fillId="0" borderId="0" xfId="0" applyNumberFormat="1" applyFont="1"/>
    <xf numFmtId="0" fontId="6" fillId="4" borderId="0" xfId="4" applyFont="1" applyFill="1" applyBorder="1" applyAlignment="1">
      <alignment vertical="center" wrapText="1"/>
    </xf>
    <xf numFmtId="2" fontId="11" fillId="0" borderId="7" xfId="0" applyNumberFormat="1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quotePrefix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25" fillId="4" borderId="0" xfId="4" applyFont="1" applyFill="1" applyBorder="1" applyAlignment="1">
      <alignment horizontal="left" wrapText="1"/>
    </xf>
    <xf numFmtId="0" fontId="27" fillId="3" borderId="0" xfId="1" applyFont="1" applyFill="1" applyAlignment="1">
      <alignment vertical="center"/>
    </xf>
    <xf numFmtId="0" fontId="26" fillId="0" borderId="0" xfId="1" applyFont="1" applyAlignment="1">
      <alignment horizontal="right" vertical="center"/>
    </xf>
    <xf numFmtId="0" fontId="26" fillId="3" borderId="0" xfId="4" applyFont="1" applyFill="1" applyBorder="1" applyAlignment="1">
      <alignment horizontal="left" vertical="center" wrapText="1"/>
    </xf>
    <xf numFmtId="0" fontId="4" fillId="4" borderId="0" xfId="0" applyFont="1" applyFill="1"/>
    <xf numFmtId="0" fontId="29" fillId="0" borderId="0" xfId="4" applyNumberFormat="1" applyFont="1" applyFill="1" applyBorder="1" applyAlignment="1" applyProtection="1">
      <alignment horizontal="left" vertical="center"/>
    </xf>
    <xf numFmtId="0" fontId="28" fillId="0" borderId="0" xfId="1" applyFont="1" applyAlignment="1">
      <alignment horizontal="left"/>
    </xf>
    <xf numFmtId="0" fontId="28" fillId="0" borderId="0" xfId="4" applyNumberFormat="1" applyFont="1" applyFill="1" applyBorder="1" applyAlignment="1" applyProtection="1">
      <alignment horizontal="left" vertical="center"/>
    </xf>
    <xf numFmtId="0" fontId="30" fillId="0" borderId="0" xfId="4" applyNumberFormat="1" applyFont="1" applyFill="1" applyBorder="1" applyAlignment="1" applyProtection="1">
      <alignment horizontal="left" vertical="center"/>
    </xf>
    <xf numFmtId="0" fontId="28" fillId="0" borderId="0" xfId="1" applyFont="1" applyAlignment="1">
      <alignment horizontal="left" vertical="center" wrapText="1"/>
    </xf>
    <xf numFmtId="0" fontId="28" fillId="0" borderId="0" xfId="1" applyFont="1"/>
    <xf numFmtId="0" fontId="7" fillId="0" borderId="0" xfId="0" applyFont="1" applyAlignment="1">
      <alignment vertical="center" wrapText="1"/>
    </xf>
    <xf numFmtId="0" fontId="7" fillId="0" borderId="0" xfId="1" applyFont="1"/>
    <xf numFmtId="0" fontId="4" fillId="0" borderId="0" xfId="0" applyFont="1" applyAlignment="1">
      <alignment horizontal="left"/>
    </xf>
    <xf numFmtId="0" fontId="33" fillId="0" borderId="0" xfId="4" applyNumberFormat="1" applyFont="1" applyFill="1" applyBorder="1" applyAlignment="1" applyProtection="1">
      <alignment horizontal="left" vertical="center"/>
    </xf>
    <xf numFmtId="0" fontId="7" fillId="0" borderId="0" xfId="0" applyFont="1" applyAlignment="1">
      <alignment vertical="center"/>
    </xf>
    <xf numFmtId="0" fontId="7" fillId="0" borderId="0" xfId="4" applyNumberFormat="1" applyFont="1" applyFill="1" applyBorder="1" applyAlignment="1" applyProtection="1">
      <alignment vertical="center"/>
    </xf>
    <xf numFmtId="0" fontId="7" fillId="0" borderId="0" xfId="4" applyNumberFormat="1" applyFont="1" applyFill="1" applyBorder="1" applyAlignment="1" applyProtection="1">
      <alignment horizontal="left" vertical="center"/>
    </xf>
    <xf numFmtId="0" fontId="7" fillId="0" borderId="0" xfId="0" applyFont="1"/>
    <xf numFmtId="0" fontId="34" fillId="0" borderId="0" xfId="4" applyNumberFormat="1" applyFont="1" applyFill="1" applyBorder="1" applyAlignment="1" applyProtection="1">
      <alignment horizontal="left" vertical="center"/>
    </xf>
    <xf numFmtId="0" fontId="35" fillId="0" borderId="0" xfId="2" applyFont="1" applyAlignment="1">
      <alignment horizontal="left"/>
    </xf>
    <xf numFmtId="0" fontId="36" fillId="0" borderId="0" xfId="2" applyFont="1" applyAlignment="1">
      <alignment horizontal="left"/>
    </xf>
    <xf numFmtId="2" fontId="4" fillId="0" borderId="0" xfId="0" applyNumberFormat="1" applyFont="1"/>
    <xf numFmtId="0" fontId="16" fillId="0" borderId="15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21" fillId="0" borderId="0" xfId="4" applyFont="1" applyFill="1" applyBorder="1" applyAlignment="1">
      <alignment vertical="center" wrapText="1"/>
    </xf>
    <xf numFmtId="0" fontId="20" fillId="0" borderId="0" xfId="4" applyFont="1" applyFill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27" fillId="3" borderId="0" xfId="1" applyFont="1" applyFill="1" applyAlignment="1">
      <alignment vertical="center" wrapText="1"/>
    </xf>
    <xf numFmtId="0" fontId="25" fillId="0" borderId="0" xfId="4" applyFont="1" applyFill="1" applyBorder="1" applyAlignment="1">
      <alignment wrapText="1"/>
    </xf>
    <xf numFmtId="0" fontId="26" fillId="0" borderId="0" xfId="4" applyFont="1" applyFill="1" applyBorder="1" applyAlignment="1">
      <alignment vertical="center" wrapText="1"/>
    </xf>
    <xf numFmtId="0" fontId="38" fillId="4" borderId="0" xfId="4" applyFont="1" applyFill="1" applyBorder="1" applyAlignment="1">
      <alignment vertical="center" wrapText="1"/>
    </xf>
    <xf numFmtId="0" fontId="11" fillId="0" borderId="7" xfId="0" applyFont="1" applyBorder="1" applyAlignment="1">
      <alignment horizontal="center"/>
    </xf>
    <xf numFmtId="0" fontId="11" fillId="0" borderId="10" xfId="0" quotePrefix="1" applyFont="1" applyBorder="1" applyAlignment="1">
      <alignment horizontal="center"/>
    </xf>
    <xf numFmtId="0" fontId="11" fillId="0" borderId="7" xfId="0" quotePrefix="1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6" fillId="0" borderId="1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6" fillId="0" borderId="15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wrapText="1"/>
    </xf>
    <xf numFmtId="0" fontId="16" fillId="0" borderId="1" xfId="0" applyFont="1" applyBorder="1" applyAlignment="1">
      <alignment vertical="center" wrapText="1"/>
    </xf>
    <xf numFmtId="9" fontId="4" fillId="0" borderId="0" xfId="5" applyFont="1" applyFill="1" applyAlignment="1"/>
    <xf numFmtId="2" fontId="11" fillId="6" borderId="1" xfId="0" applyNumberFormat="1" applyFont="1" applyFill="1" applyBorder="1" applyAlignment="1">
      <alignment horizontal="center"/>
    </xf>
    <xf numFmtId="2" fontId="11" fillId="6" borderId="7" xfId="0" applyNumberFormat="1" applyFont="1" applyFill="1" applyBorder="1" applyAlignment="1">
      <alignment horizontal="center"/>
    </xf>
    <xf numFmtId="0" fontId="11" fillId="0" borderId="7" xfId="0" applyFont="1" applyBorder="1" applyAlignment="1">
      <alignment horizontal="center" vertical="center" wrapText="1"/>
    </xf>
    <xf numFmtId="0" fontId="41" fillId="0" borderId="31" xfId="2" applyFont="1" applyBorder="1" applyAlignment="1">
      <alignment horizontal="left"/>
    </xf>
    <xf numFmtId="0" fontId="11" fillId="0" borderId="6" xfId="0" applyFont="1" applyBorder="1" applyAlignment="1">
      <alignment horizontal="center"/>
    </xf>
    <xf numFmtId="17" fontId="16" fillId="0" borderId="15" xfId="0" applyNumberFormat="1" applyFont="1" applyBorder="1" applyAlignment="1">
      <alignment horizontal="center" vertical="center"/>
    </xf>
    <xf numFmtId="0" fontId="11" fillId="6" borderId="6" xfId="0" applyFont="1" applyFill="1" applyBorder="1" applyAlignment="1">
      <alignment horizontal="center"/>
    </xf>
    <xf numFmtId="0" fontId="41" fillId="6" borderId="31" xfId="2" applyFont="1" applyFill="1" applyBorder="1" applyAlignment="1">
      <alignment horizontal="left"/>
    </xf>
    <xf numFmtId="0" fontId="41" fillId="6" borderId="22" xfId="2" applyFont="1" applyFill="1" applyBorder="1" applyAlignment="1">
      <alignment horizontal="left"/>
    </xf>
    <xf numFmtId="0" fontId="41" fillId="0" borderId="22" xfId="2" applyFont="1" applyBorder="1" applyAlignment="1">
      <alignment horizontal="left"/>
    </xf>
    <xf numFmtId="0" fontId="41" fillId="6" borderId="20" xfId="2" applyFont="1" applyFill="1" applyBorder="1" applyAlignment="1">
      <alignment horizontal="left"/>
    </xf>
    <xf numFmtId="2" fontId="11" fillId="6" borderId="15" xfId="0" applyNumberFormat="1" applyFont="1" applyFill="1" applyBorder="1" applyAlignment="1">
      <alignment horizontal="center"/>
    </xf>
    <xf numFmtId="2" fontId="11" fillId="6" borderId="18" xfId="0" applyNumberFormat="1" applyFont="1" applyFill="1" applyBorder="1" applyAlignment="1">
      <alignment horizontal="center"/>
    </xf>
    <xf numFmtId="0" fontId="41" fillId="6" borderId="30" xfId="2" applyFont="1" applyFill="1" applyBorder="1" applyAlignment="1">
      <alignment horizontal="left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21" fillId="0" borderId="0" xfId="4" applyFont="1" applyAlignment="1">
      <alignment vertical="center" wrapText="1"/>
    </xf>
    <xf numFmtId="0" fontId="20" fillId="0" borderId="0" xfId="4" applyFont="1" applyAlignment="1">
      <alignment vertical="center" wrapText="1"/>
    </xf>
    <xf numFmtId="0" fontId="17" fillId="0" borderId="2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7" fillId="5" borderId="0" xfId="0" applyFont="1" applyFill="1" applyAlignment="1">
      <alignment horizontal="left"/>
    </xf>
    <xf numFmtId="0" fontId="7" fillId="5" borderId="0" xfId="1" applyFont="1" applyFill="1" applyAlignment="1">
      <alignment horizontal="left"/>
    </xf>
    <xf numFmtId="0" fontId="16" fillId="0" borderId="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9" fillId="0" borderId="0" xfId="4" applyNumberFormat="1" applyFill="1" applyBorder="1" applyAlignment="1" applyProtection="1">
      <alignment horizontal="left" vertical="center"/>
    </xf>
    <xf numFmtId="0" fontId="19" fillId="0" borderId="0" xfId="4" applyNumberFormat="1" applyFill="1" applyBorder="1" applyAlignment="1" applyProtection="1">
      <alignment vertical="center"/>
    </xf>
    <xf numFmtId="0" fontId="11" fillId="6" borderId="20" xfId="0" applyFont="1" applyFill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6" borderId="22" xfId="0" applyFont="1" applyFill="1" applyBorder="1" applyAlignment="1">
      <alignment horizontal="center"/>
    </xf>
    <xf numFmtId="2" fontId="11" fillId="0" borderId="9" xfId="0" applyNumberFormat="1" applyFont="1" applyBorder="1" applyAlignment="1">
      <alignment horizontal="center"/>
    </xf>
    <xf numFmtId="0" fontId="41" fillId="0" borderId="21" xfId="2" applyFont="1" applyBorder="1" applyAlignment="1">
      <alignment horizontal="left"/>
    </xf>
    <xf numFmtId="2" fontId="11" fillId="6" borderId="9" xfId="0" applyNumberFormat="1" applyFont="1" applyFill="1" applyBorder="1" applyAlignment="1">
      <alignment horizontal="center"/>
    </xf>
    <xf numFmtId="2" fontId="11" fillId="6" borderId="10" xfId="0" applyNumberFormat="1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0" fontId="45" fillId="4" borderId="0" xfId="4" applyFont="1" applyFill="1" applyBorder="1" applyAlignment="1">
      <alignment horizontal="center" vertical="center" wrapText="1"/>
    </xf>
    <xf numFmtId="0" fontId="27" fillId="3" borderId="0" xfId="1" applyFont="1" applyFill="1" applyAlignment="1">
      <alignment horizontal="center" vertical="center" wrapText="1"/>
    </xf>
    <xf numFmtId="0" fontId="27" fillId="3" borderId="0" xfId="1" applyFont="1" applyFill="1" applyAlignment="1">
      <alignment horizontal="left" vertical="center" wrapText="1"/>
    </xf>
    <xf numFmtId="9" fontId="4" fillId="0" borderId="0" xfId="0" applyNumberFormat="1" applyFont="1"/>
    <xf numFmtId="0" fontId="41" fillId="0" borderId="0" xfId="2" applyFont="1" applyAlignment="1">
      <alignment horizontal="left"/>
    </xf>
    <xf numFmtId="0" fontId="41" fillId="0" borderId="20" xfId="2" applyFont="1" applyBorder="1" applyAlignment="1">
      <alignment horizontal="left"/>
    </xf>
    <xf numFmtId="0" fontId="11" fillId="0" borderId="14" xfId="0" applyFont="1" applyBorder="1" applyAlignment="1">
      <alignment horizontal="center"/>
    </xf>
    <xf numFmtId="2" fontId="11" fillId="0" borderId="15" xfId="0" applyNumberFormat="1" applyFont="1" applyBorder="1" applyAlignment="1">
      <alignment horizontal="center"/>
    </xf>
    <xf numFmtId="0" fontId="41" fillId="6" borderId="21" xfId="2" applyFont="1" applyFill="1" applyBorder="1" applyAlignment="1">
      <alignment horizontal="left"/>
    </xf>
    <xf numFmtId="2" fontId="11" fillId="0" borderId="16" xfId="0" applyNumberFormat="1" applyFont="1" applyBorder="1" applyAlignment="1">
      <alignment horizontal="center"/>
    </xf>
    <xf numFmtId="2" fontId="11" fillId="6" borderId="2" xfId="0" applyNumberFormat="1" applyFont="1" applyFill="1" applyBorder="1" applyAlignment="1">
      <alignment horizontal="center"/>
    </xf>
    <xf numFmtId="2" fontId="11" fillId="0" borderId="2" xfId="0" applyNumberFormat="1" applyFont="1" applyBorder="1" applyAlignment="1">
      <alignment horizontal="center"/>
    </xf>
    <xf numFmtId="2" fontId="11" fillId="6" borderId="12" xfId="0" applyNumberFormat="1" applyFont="1" applyFill="1" applyBorder="1" applyAlignment="1">
      <alignment horizontal="center"/>
    </xf>
    <xf numFmtId="0" fontId="6" fillId="4" borderId="0" xfId="4" applyFont="1" applyFill="1" applyAlignment="1">
      <alignment vertical="center" wrapText="1"/>
    </xf>
    <xf numFmtId="0" fontId="26" fillId="3" borderId="0" xfId="4" applyFont="1" applyFill="1" applyAlignment="1">
      <alignment horizontal="left" vertical="center" wrapText="1"/>
    </xf>
    <xf numFmtId="0" fontId="45" fillId="4" borderId="0" xfId="4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8" fillId="0" borderId="0" xfId="4" applyFont="1" applyAlignment="1">
      <alignment horizontal="left" vertical="center"/>
    </xf>
    <xf numFmtId="0" fontId="29" fillId="0" borderId="0" xfId="4" applyFont="1" applyAlignment="1">
      <alignment horizontal="left" vertical="center"/>
    </xf>
    <xf numFmtId="0" fontId="30" fillId="0" borderId="0" xfId="4" applyFont="1" applyAlignment="1">
      <alignment horizontal="left" vertical="center"/>
    </xf>
    <xf numFmtId="2" fontId="11" fillId="6" borderId="16" xfId="0" applyNumberFormat="1" applyFont="1" applyFill="1" applyBorder="1" applyAlignment="1">
      <alignment horizontal="center"/>
    </xf>
    <xf numFmtId="9" fontId="4" fillId="0" borderId="0" xfId="5" applyFont="1"/>
    <xf numFmtId="164" fontId="11" fillId="6" borderId="14" xfId="42" applyNumberFormat="1" applyFont="1" applyFill="1" applyBorder="1" applyAlignment="1">
      <alignment horizontal="center"/>
    </xf>
    <xf numFmtId="164" fontId="11" fillId="6" borderId="15" xfId="42" applyNumberFormat="1" applyFont="1" applyFill="1" applyBorder="1" applyAlignment="1">
      <alignment horizontal="center"/>
    </xf>
    <xf numFmtId="164" fontId="11" fillId="6" borderId="18" xfId="42" applyNumberFormat="1" applyFont="1" applyFill="1" applyBorder="1" applyAlignment="1">
      <alignment horizontal="center"/>
    </xf>
    <xf numFmtId="164" fontId="11" fillId="6" borderId="6" xfId="42" applyNumberFormat="1" applyFont="1" applyFill="1" applyBorder="1" applyAlignment="1">
      <alignment horizontal="center"/>
    </xf>
    <xf numFmtId="164" fontId="11" fillId="6" borderId="1" xfId="42" applyNumberFormat="1" applyFont="1" applyFill="1" applyBorder="1" applyAlignment="1">
      <alignment horizontal="center"/>
    </xf>
    <xf numFmtId="164" fontId="11" fillId="6" borderId="7" xfId="42" applyNumberFormat="1" applyFont="1" applyFill="1" applyBorder="1" applyAlignment="1">
      <alignment horizontal="center"/>
    </xf>
    <xf numFmtId="164" fontId="11" fillId="6" borderId="8" xfId="42" applyNumberFormat="1" applyFont="1" applyFill="1" applyBorder="1" applyAlignment="1">
      <alignment horizontal="center"/>
    </xf>
    <xf numFmtId="164" fontId="11" fillId="6" borderId="9" xfId="42" applyNumberFormat="1" applyFont="1" applyFill="1" applyBorder="1" applyAlignment="1">
      <alignment horizontal="center"/>
    </xf>
    <xf numFmtId="164" fontId="11" fillId="6" borderId="10" xfId="42" applyNumberFormat="1" applyFont="1" applyFill="1" applyBorder="1" applyAlignment="1">
      <alignment horizontal="center"/>
    </xf>
    <xf numFmtId="164" fontId="11" fillId="0" borderId="0" xfId="42" applyNumberFormat="1" applyFont="1" applyAlignment="1">
      <alignment horizontal="center"/>
    </xf>
    <xf numFmtId="164" fontId="11" fillId="0" borderId="14" xfId="42" applyNumberFormat="1" applyFont="1" applyBorder="1" applyAlignment="1">
      <alignment horizontal="center"/>
    </xf>
    <xf numFmtId="164" fontId="11" fillId="0" borderId="15" xfId="42" applyNumberFormat="1" applyFont="1" applyBorder="1" applyAlignment="1">
      <alignment horizontal="center"/>
    </xf>
    <xf numFmtId="164" fontId="11" fillId="0" borderId="18" xfId="42" applyNumberFormat="1" applyFont="1" applyBorder="1" applyAlignment="1">
      <alignment horizontal="center"/>
    </xf>
    <xf numFmtId="164" fontId="11" fillId="0" borderId="6" xfId="42" applyNumberFormat="1" applyFont="1" applyBorder="1" applyAlignment="1">
      <alignment horizontal="center"/>
    </xf>
    <xf numFmtId="164" fontId="11" fillId="0" borderId="1" xfId="42" applyNumberFormat="1" applyFont="1" applyBorder="1" applyAlignment="1">
      <alignment horizontal="center"/>
    </xf>
    <xf numFmtId="164" fontId="11" fillId="0" borderId="7" xfId="42" applyNumberFormat="1" applyFont="1" applyBorder="1" applyAlignment="1">
      <alignment horizontal="center"/>
    </xf>
    <xf numFmtId="164" fontId="11" fillId="0" borderId="8" xfId="42" applyNumberFormat="1" applyFont="1" applyBorder="1" applyAlignment="1">
      <alignment horizontal="center"/>
    </xf>
    <xf numFmtId="164" fontId="11" fillId="0" borderId="9" xfId="42" applyNumberFormat="1" applyFont="1" applyBorder="1" applyAlignment="1">
      <alignment horizontal="center"/>
    </xf>
    <xf numFmtId="164" fontId="11" fillId="0" borderId="10" xfId="42" applyNumberFormat="1" applyFont="1" applyBorder="1" applyAlignment="1">
      <alignment horizontal="center"/>
    </xf>
    <xf numFmtId="2" fontId="4" fillId="0" borderId="0" xfId="5" applyNumberFormat="1" applyFont="1" applyFill="1" applyAlignment="1"/>
    <xf numFmtId="1" fontId="11" fillId="0" borderId="15" xfId="0" applyNumberFormat="1" applyFont="1" applyBorder="1" applyAlignment="1">
      <alignment horizontal="center"/>
    </xf>
    <xf numFmtId="1" fontId="11" fillId="6" borderId="1" xfId="0" applyNumberFormat="1" applyFont="1" applyFill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1" fontId="11" fillId="6" borderId="9" xfId="0" applyNumberFormat="1" applyFont="1" applyFill="1" applyBorder="1" applyAlignment="1">
      <alignment horizontal="center"/>
    </xf>
    <xf numFmtId="0" fontId="27" fillId="0" borderId="0" xfId="1" applyFont="1" applyAlignment="1">
      <alignment vertical="center"/>
    </xf>
    <xf numFmtId="0" fontId="26" fillId="0" borderId="0" xfId="4" applyFont="1" applyFill="1" applyBorder="1" applyAlignment="1">
      <alignment horizontal="left" vertical="center" wrapText="1"/>
    </xf>
    <xf numFmtId="0" fontId="25" fillId="0" borderId="0" xfId="4" applyFont="1" applyFill="1" applyBorder="1" applyAlignment="1">
      <alignment horizontal="left" wrapText="1"/>
    </xf>
    <xf numFmtId="0" fontId="6" fillId="0" borderId="0" xfId="4" applyFont="1" applyFill="1" applyBorder="1" applyAlignment="1">
      <alignment vertical="center" wrapText="1"/>
    </xf>
    <xf numFmtId="0" fontId="26" fillId="3" borderId="0" xfId="4" applyFont="1" applyFill="1" applyBorder="1" applyAlignment="1">
      <alignment vertical="center" wrapText="1"/>
    </xf>
    <xf numFmtId="14" fontId="4" fillId="0" borderId="0" xfId="0" applyNumberFormat="1" applyFont="1"/>
    <xf numFmtId="14" fontId="11" fillId="0" borderId="0" xfId="0" applyNumberFormat="1" applyFont="1" applyAlignment="1">
      <alignment horizontal="center"/>
    </xf>
    <xf numFmtId="1" fontId="11" fillId="0" borderId="14" xfId="0" applyNumberFormat="1" applyFont="1" applyBorder="1" applyAlignment="1">
      <alignment horizontal="center"/>
    </xf>
    <xf numFmtId="2" fontId="11" fillId="0" borderId="18" xfId="0" applyNumberFormat="1" applyFont="1" applyBorder="1" applyAlignment="1">
      <alignment horizontal="center"/>
    </xf>
    <xf numFmtId="1" fontId="11" fillId="6" borderId="6" xfId="0" applyNumberFormat="1" applyFont="1" applyFill="1" applyBorder="1" applyAlignment="1">
      <alignment horizontal="center"/>
    </xf>
    <xf numFmtId="1" fontId="11" fillId="0" borderId="6" xfId="0" applyNumberFormat="1" applyFont="1" applyBorder="1" applyAlignment="1">
      <alignment horizontal="center"/>
    </xf>
    <xf numFmtId="1" fontId="11" fillId="6" borderId="8" xfId="0" applyNumberFormat="1" applyFont="1" applyFill="1" applyBorder="1" applyAlignment="1">
      <alignment horizontal="center"/>
    </xf>
    <xf numFmtId="0" fontId="7" fillId="5" borderId="0" xfId="4" applyNumberFormat="1" applyFont="1" applyFill="1" applyBorder="1" applyAlignment="1" applyProtection="1">
      <alignment horizontal="left" vertical="center"/>
    </xf>
    <xf numFmtId="0" fontId="7" fillId="5" borderId="0" xfId="1" applyFont="1" applyFill="1" applyAlignment="1">
      <alignment horizontal="left" vertical="center"/>
    </xf>
    <xf numFmtId="2" fontId="11" fillId="0" borderId="12" xfId="0" applyNumberFormat="1" applyFont="1" applyBorder="1" applyAlignment="1">
      <alignment horizontal="center"/>
    </xf>
    <xf numFmtId="0" fontId="32" fillId="0" borderId="0" xfId="0" applyFont="1" applyAlignment="1">
      <alignment vertical="center" wrapText="1"/>
    </xf>
    <xf numFmtId="2" fontId="11" fillId="6" borderId="14" xfId="0" applyNumberFormat="1" applyFont="1" applyFill="1" applyBorder="1" applyAlignment="1">
      <alignment horizontal="center"/>
    </xf>
    <xf numFmtId="2" fontId="11" fillId="0" borderId="6" xfId="0" applyNumberFormat="1" applyFont="1" applyBorder="1" applyAlignment="1">
      <alignment horizontal="center"/>
    </xf>
    <xf numFmtId="2" fontId="11" fillId="6" borderId="6" xfId="0" applyNumberFormat="1" applyFont="1" applyFill="1" applyBorder="1" applyAlignment="1">
      <alignment horizontal="center"/>
    </xf>
    <xf numFmtId="2" fontId="11" fillId="6" borderId="8" xfId="0" applyNumberFormat="1" applyFont="1" applyFill="1" applyBorder="1" applyAlignment="1">
      <alignment horizontal="center"/>
    </xf>
    <xf numFmtId="1" fontId="11" fillId="6" borderId="15" xfId="0" applyNumberFormat="1" applyFont="1" applyFill="1" applyBorder="1" applyAlignment="1">
      <alignment horizontal="center"/>
    </xf>
    <xf numFmtId="0" fontId="41" fillId="6" borderId="34" xfId="2" applyFont="1" applyFill="1" applyBorder="1" applyAlignment="1">
      <alignment horizontal="left"/>
    </xf>
    <xf numFmtId="0" fontId="11" fillId="6" borderId="21" xfId="0" applyFont="1" applyFill="1" applyBorder="1" applyAlignment="1">
      <alignment horizontal="center"/>
    </xf>
    <xf numFmtId="1" fontId="11" fillId="0" borderId="9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28" fillId="0" borderId="0" xfId="4" applyNumberFormat="1" applyFont="1" applyFill="1" applyBorder="1" applyAlignment="1" applyProtection="1">
      <alignment horizontal="left" vertical="center"/>
    </xf>
    <xf numFmtId="0" fontId="31" fillId="2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left"/>
    </xf>
    <xf numFmtId="0" fontId="16" fillId="0" borderId="8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7" fillId="5" borderId="0" xfId="4" applyNumberFormat="1" applyFont="1" applyFill="1" applyBorder="1" applyAlignment="1" applyProtection="1">
      <alignment horizontal="left" vertical="center"/>
    </xf>
    <xf numFmtId="0" fontId="28" fillId="0" borderId="0" xfId="1" applyFont="1" applyAlignment="1">
      <alignment horizontal="left"/>
    </xf>
    <xf numFmtId="0" fontId="26" fillId="0" borderId="0" xfId="1" applyFont="1" applyAlignment="1">
      <alignment horizontal="right" vertical="center"/>
    </xf>
    <xf numFmtId="0" fontId="14" fillId="2" borderId="3" xfId="1" applyFont="1" applyFill="1" applyBorder="1" applyAlignment="1">
      <alignment horizontal="center" vertical="center" wrapText="1"/>
    </xf>
    <xf numFmtId="0" fontId="14" fillId="2" borderId="4" xfId="1" applyFont="1" applyFill="1" applyBorder="1" applyAlignment="1">
      <alignment horizontal="center" vertical="center" wrapText="1"/>
    </xf>
    <xf numFmtId="0" fontId="14" fillId="2" borderId="5" xfId="1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22" fillId="2" borderId="32" xfId="1" applyFont="1" applyFill="1" applyBorder="1" applyAlignment="1">
      <alignment horizontal="center" vertical="center" wrapText="1"/>
    </xf>
    <xf numFmtId="0" fontId="22" fillId="2" borderId="33" xfId="1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26" fillId="4" borderId="0" xfId="4" applyFont="1" applyFill="1" applyBorder="1" applyAlignment="1">
      <alignment horizontal="right" vertical="center" wrapText="1"/>
    </xf>
    <xf numFmtId="0" fontId="45" fillId="4" borderId="0" xfId="4" applyFont="1" applyFill="1" applyBorder="1" applyAlignment="1">
      <alignment horizontal="right" vertical="center" wrapText="1"/>
    </xf>
    <xf numFmtId="0" fontId="27" fillId="3" borderId="0" xfId="1" applyFont="1" applyFill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39" fillId="0" borderId="28" xfId="4" applyFont="1" applyFill="1" applyBorder="1" applyAlignment="1">
      <alignment horizontal="center"/>
    </xf>
    <xf numFmtId="0" fontId="39" fillId="0" borderId="0" xfId="4" applyFont="1" applyFill="1" applyAlignment="1">
      <alignment horizontal="center"/>
    </xf>
    <xf numFmtId="0" fontId="11" fillId="0" borderId="18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49" fontId="23" fillId="0" borderId="0" xfId="0" applyNumberFormat="1" applyFont="1" applyAlignment="1">
      <alignment horizontal="left" vertical="center" wrapText="1"/>
    </xf>
    <xf numFmtId="49" fontId="24" fillId="0" borderId="0" xfId="0" applyNumberFormat="1" applyFont="1" applyAlignment="1">
      <alignment horizontal="left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21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22" fillId="2" borderId="3" xfId="1" applyFont="1" applyFill="1" applyBorder="1" applyAlignment="1">
      <alignment horizontal="center" vertical="center" wrapText="1"/>
    </xf>
    <xf numFmtId="0" fontId="22" fillId="2" borderId="4" xfId="1" applyFont="1" applyFill="1" applyBorder="1" applyAlignment="1">
      <alignment horizontal="center" vertical="center" wrapText="1"/>
    </xf>
    <xf numFmtId="0" fontId="22" fillId="2" borderId="5" xfId="1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16" fillId="0" borderId="29" xfId="0" applyFont="1" applyBorder="1" applyAlignment="1">
      <alignment horizontal="left" vertical="center"/>
    </xf>
    <xf numFmtId="0" fontId="16" fillId="0" borderId="35" xfId="0" applyFont="1" applyBorder="1" applyAlignment="1">
      <alignment horizontal="left" vertical="center"/>
    </xf>
    <xf numFmtId="0" fontId="26" fillId="3" borderId="0" xfId="4" applyFont="1" applyFill="1" applyBorder="1" applyAlignment="1">
      <alignment horizontal="left" vertical="center" wrapText="1"/>
    </xf>
    <xf numFmtId="0" fontId="45" fillId="4" borderId="0" xfId="4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7" fillId="0" borderId="22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right" vertical="center"/>
    </xf>
    <xf numFmtId="0" fontId="16" fillId="0" borderId="15" xfId="0" applyFont="1" applyBorder="1" applyAlignment="1">
      <alignment horizontal="right" vertical="center"/>
    </xf>
    <xf numFmtId="0" fontId="16" fillId="0" borderId="6" xfId="0" applyFont="1" applyBorder="1" applyAlignment="1">
      <alignment horizontal="right" vertical="center"/>
    </xf>
    <xf numFmtId="0" fontId="16" fillId="0" borderId="1" xfId="0" applyFont="1" applyBorder="1" applyAlignment="1">
      <alignment horizontal="right" vertical="center"/>
    </xf>
    <xf numFmtId="0" fontId="22" fillId="2" borderId="28" xfId="1" applyFont="1" applyFill="1" applyBorder="1" applyAlignment="1">
      <alignment horizontal="center" vertical="center" wrapText="1"/>
    </xf>
    <xf numFmtId="0" fontId="22" fillId="2" borderId="0" xfId="1" applyFont="1" applyFill="1" applyAlignment="1">
      <alignment horizontal="center" vertical="center" wrapText="1"/>
    </xf>
    <xf numFmtId="0" fontId="27" fillId="3" borderId="0" xfId="1" applyFont="1" applyFill="1" applyAlignment="1">
      <alignment horizontal="center" vertical="center" wrapText="1"/>
    </xf>
    <xf numFmtId="0" fontId="27" fillId="3" borderId="0" xfId="1" applyFont="1" applyFill="1" applyAlignment="1">
      <alignment horizontal="left" vertical="top" wrapText="1"/>
    </xf>
    <xf numFmtId="0" fontId="26" fillId="3" borderId="0" xfId="4" applyFont="1" applyFill="1" applyBorder="1" applyAlignment="1">
      <alignment horizontal="center" vertical="center" wrapText="1"/>
    </xf>
    <xf numFmtId="0" fontId="22" fillId="2" borderId="23" xfId="1" applyFont="1" applyFill="1" applyBorder="1" applyAlignment="1">
      <alignment horizontal="center" vertical="center" wrapText="1"/>
    </xf>
    <xf numFmtId="0" fontId="22" fillId="2" borderId="19" xfId="1" applyFont="1" applyFill="1" applyBorder="1" applyAlignment="1">
      <alignment horizontal="center" vertical="center" wrapText="1"/>
    </xf>
    <xf numFmtId="0" fontId="22" fillId="2" borderId="24" xfId="1" applyFont="1" applyFill="1" applyBorder="1" applyAlignment="1">
      <alignment horizontal="center" vertical="center" wrapText="1"/>
    </xf>
    <xf numFmtId="0" fontId="27" fillId="3" borderId="0" xfId="1" applyFont="1" applyFill="1" applyAlignment="1">
      <alignment horizontal="left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28" fillId="0" borderId="0" xfId="4" applyFont="1" applyAlignment="1">
      <alignment horizontal="left" vertical="center"/>
    </xf>
    <xf numFmtId="0" fontId="26" fillId="3" borderId="0" xfId="4" applyFont="1" applyFill="1" applyAlignment="1">
      <alignment horizontal="left" vertical="center" wrapText="1"/>
    </xf>
    <xf numFmtId="0" fontId="45" fillId="4" borderId="0" xfId="4" applyFont="1" applyFill="1" applyAlignment="1">
      <alignment horizontal="center" vertical="center" wrapText="1"/>
    </xf>
  </cellXfs>
  <cellStyles count="43">
    <cellStyle name="Gnumeric-default" xfId="2" xr:uid="{00000000-0005-0000-0000-000000000000}"/>
    <cellStyle name="Гиперссылка" xfId="4" builtinId="8"/>
    <cellStyle name="Гиперссылка 2" xfId="12" xr:uid="{00000000-0005-0000-0000-000002000000}"/>
    <cellStyle name="Гиперссылка 3" xfId="28" xr:uid="{DD4B7401-7AEB-48A8-802B-4789B59A9956}"/>
    <cellStyle name="Гиперссылка 4" xfId="26" xr:uid="{A87A6B86-E875-4974-80D7-7BBBB9C87462}"/>
    <cellStyle name="Обычный" xfId="0" builtinId="0"/>
    <cellStyle name="Обычный 2" xfId="8" xr:uid="{00000000-0005-0000-0000-000004000000}"/>
    <cellStyle name="Обычный 2 2" xfId="18" xr:uid="{00000000-0005-0000-0000-000005000000}"/>
    <cellStyle name="Обычный 2 2 2" xfId="24" xr:uid="{76CCEBE9-0BD3-49D8-BDCC-B4889505F322}"/>
    <cellStyle name="Обычный 2 2 2 2" xfId="41" xr:uid="{E254354D-062D-456C-9243-9D0F8038421B}"/>
    <cellStyle name="Обычный 2 2 3" xfId="35" xr:uid="{A0CC551D-7417-4A89-9971-BBB925FBDA74}"/>
    <cellStyle name="Обычный 3" xfId="11" xr:uid="{00000000-0005-0000-0000-000006000000}"/>
    <cellStyle name="Обычный 4" xfId="3" xr:uid="{00000000-0005-0000-0000-000007000000}"/>
    <cellStyle name="Обычный 5" xfId="14" xr:uid="{00000000-0005-0000-0000-000008000000}"/>
    <cellStyle name="Обычный 5 2" xfId="21" xr:uid="{B7D47BF6-281C-49DA-AD1E-60B80F74C92A}"/>
    <cellStyle name="Обычный 5 2 2" xfId="38" xr:uid="{3C60405B-83C2-413A-8620-D216C3032B82}"/>
    <cellStyle name="Обычный 5 3" xfId="32" xr:uid="{17757F25-25CF-4E0C-AE49-A1E3E339FAF0}"/>
    <cellStyle name="Обычный 6" xfId="17" xr:uid="{00000000-0005-0000-0000-000009000000}"/>
    <cellStyle name="Обычный 7" xfId="7" xr:uid="{00000000-0005-0000-0000-00000A000000}"/>
    <cellStyle name="Обычный 7 2" xfId="10" xr:uid="{00000000-0005-0000-0000-00000B000000}"/>
    <cellStyle name="Обычный 8" xfId="6" xr:uid="{00000000-0005-0000-0000-00000C000000}"/>
    <cellStyle name="Обычный 8 2" xfId="19" xr:uid="{0D34E92D-85B4-4B77-8507-CA1E2DA67A28}"/>
    <cellStyle name="Обычный 8 2 2" xfId="36" xr:uid="{131093B5-05D7-4506-96E5-20A9C18B6CBC}"/>
    <cellStyle name="Обычный 8 3" xfId="30" xr:uid="{4C2B5255-3ACE-499C-B175-9E690C23424F}"/>
    <cellStyle name="Обычный 9" xfId="27" xr:uid="{23660DBF-9D4B-4D7A-88EF-EBCE7A18BC70}"/>
    <cellStyle name="Обычный_Автопрайс новый11111" xfId="1" xr:uid="{00000000-0005-0000-0000-00000D000000}"/>
    <cellStyle name="Процентный" xfId="5" builtinId="5"/>
    <cellStyle name="Процентный 2" xfId="13" xr:uid="{00000000-0005-0000-0000-00000F000000}"/>
    <cellStyle name="Процентный 3" xfId="16" xr:uid="{00000000-0005-0000-0000-000010000000}"/>
    <cellStyle name="Процентный 3 2" xfId="23" xr:uid="{920B4AB8-50C1-485F-A38B-E951CCDBEA66}"/>
    <cellStyle name="Процентный 3 2 2" xfId="40" xr:uid="{58BAF312-DC67-4F29-AF1B-65FE08C3DC02}"/>
    <cellStyle name="Процентный 3 3" xfId="34" xr:uid="{7D5C5EE2-FCD4-4E5A-B04D-475B883A60CA}"/>
    <cellStyle name="Процентный 4" xfId="29" xr:uid="{E924AEFA-A179-46AD-8F6C-068E006D4D9E}"/>
    <cellStyle name="Процентный 5" xfId="25" xr:uid="{94657AD6-B6A5-4B2D-8139-7D807F8184F9}"/>
    <cellStyle name="Финансовый" xfId="42" builtinId="3"/>
    <cellStyle name="Финансовый 2" xfId="9" xr:uid="{00000000-0005-0000-0000-000011000000}"/>
    <cellStyle name="Финансовый 2 2" xfId="20" xr:uid="{C8C84F59-DC65-4CE0-9F16-43DAE4D76529}"/>
    <cellStyle name="Финансовый 2 2 2" xfId="37" xr:uid="{C8144F2B-EF9C-4094-ABBA-96F2662D794C}"/>
    <cellStyle name="Финансовый 2 3" xfId="31" xr:uid="{3F5D1A0F-D40F-494C-86E7-4DEA4645C8FC}"/>
    <cellStyle name="Финансовый 3" xfId="15" xr:uid="{00000000-0005-0000-0000-000012000000}"/>
    <cellStyle name="Финансовый 3 2" xfId="22" xr:uid="{55E5BDF4-865D-44DF-89FB-C81377435DA6}"/>
    <cellStyle name="Финансовый 3 2 2" xfId="39" xr:uid="{53D97516-AFB3-4C6B-8830-DA8C4E473716}"/>
    <cellStyle name="Финансовый 3 3" xfId="33" xr:uid="{88EE626A-3FA8-4AF7-846E-C461FB2B2A15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26894</xdr:colOff>
      <xdr:row>0</xdr:row>
      <xdr:rowOff>44823</xdr:rowOff>
    </xdr:from>
    <xdr:to>
      <xdr:col>0</xdr:col>
      <xdr:colOff>699247</xdr:colOff>
      <xdr:row>2</xdr:row>
      <xdr:rowOff>26346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4" y="44823"/>
          <a:ext cx="672353" cy="3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26894</xdr:colOff>
      <xdr:row>0</xdr:row>
      <xdr:rowOff>44823</xdr:rowOff>
    </xdr:from>
    <xdr:to>
      <xdr:col>0</xdr:col>
      <xdr:colOff>699247</xdr:colOff>
      <xdr:row>3</xdr:row>
      <xdr:rowOff>37552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7AD6D8D3-56C6-47AA-A5B7-C64CA38E7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4" y="44823"/>
          <a:ext cx="672353" cy="37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26894</xdr:colOff>
      <xdr:row>0</xdr:row>
      <xdr:rowOff>44823</xdr:rowOff>
    </xdr:from>
    <xdr:to>
      <xdr:col>0</xdr:col>
      <xdr:colOff>699247</xdr:colOff>
      <xdr:row>2</xdr:row>
      <xdr:rowOff>71170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4" y="44823"/>
          <a:ext cx="672353" cy="3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26894</xdr:colOff>
      <xdr:row>0</xdr:row>
      <xdr:rowOff>44823</xdr:rowOff>
    </xdr:from>
    <xdr:to>
      <xdr:col>0</xdr:col>
      <xdr:colOff>699247</xdr:colOff>
      <xdr:row>2</xdr:row>
      <xdr:rowOff>71170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4" y="44823"/>
          <a:ext cx="672353" cy="3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26894</xdr:colOff>
      <xdr:row>0</xdr:row>
      <xdr:rowOff>44823</xdr:rowOff>
    </xdr:from>
    <xdr:to>
      <xdr:col>0</xdr:col>
      <xdr:colOff>699247</xdr:colOff>
      <xdr:row>2</xdr:row>
      <xdr:rowOff>71170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4" y="44823"/>
          <a:ext cx="672353" cy="3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26894</xdr:colOff>
      <xdr:row>0</xdr:row>
      <xdr:rowOff>44823</xdr:rowOff>
    </xdr:from>
    <xdr:to>
      <xdr:col>0</xdr:col>
      <xdr:colOff>699247</xdr:colOff>
      <xdr:row>2</xdr:row>
      <xdr:rowOff>115993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4" y="44823"/>
          <a:ext cx="672353" cy="3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26894</xdr:colOff>
      <xdr:row>0</xdr:row>
      <xdr:rowOff>44823</xdr:rowOff>
    </xdr:from>
    <xdr:to>
      <xdr:col>0</xdr:col>
      <xdr:colOff>699247</xdr:colOff>
      <xdr:row>2</xdr:row>
      <xdr:rowOff>53240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4" y="44823"/>
          <a:ext cx="672353" cy="366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26894</xdr:colOff>
      <xdr:row>0</xdr:row>
      <xdr:rowOff>44823</xdr:rowOff>
    </xdr:from>
    <xdr:to>
      <xdr:col>0</xdr:col>
      <xdr:colOff>699247</xdr:colOff>
      <xdr:row>2</xdr:row>
      <xdr:rowOff>71169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4" y="44823"/>
          <a:ext cx="672353" cy="366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26894</xdr:colOff>
      <xdr:row>0</xdr:row>
      <xdr:rowOff>44823</xdr:rowOff>
    </xdr:from>
    <xdr:to>
      <xdr:col>0</xdr:col>
      <xdr:colOff>699247</xdr:colOff>
      <xdr:row>1</xdr:row>
      <xdr:rowOff>272876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4" y="44823"/>
          <a:ext cx="672353" cy="3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26894</xdr:colOff>
      <xdr:row>0</xdr:row>
      <xdr:rowOff>44823</xdr:rowOff>
    </xdr:from>
    <xdr:to>
      <xdr:col>0</xdr:col>
      <xdr:colOff>699247</xdr:colOff>
      <xdr:row>2</xdr:row>
      <xdr:rowOff>115993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4" y="44823"/>
          <a:ext cx="672353" cy="3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63@nevatk.ru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78@nevatk.ru" TargetMode="External"/><Relationship Id="rId7" Type="http://schemas.openxmlformats.org/officeDocument/2006/relationships/hyperlink" Target="mailto:23@nevatk.ru" TargetMode="External"/><Relationship Id="rId12" Type="http://schemas.openxmlformats.org/officeDocument/2006/relationships/hyperlink" Target="mailto:64@nevatk.ru" TargetMode="External"/><Relationship Id="rId2" Type="http://schemas.openxmlformats.org/officeDocument/2006/relationships/hyperlink" Target="https://nevatk.ru/" TargetMode="External"/><Relationship Id="rId1" Type="http://schemas.openxmlformats.org/officeDocument/2006/relationships/hyperlink" Target="https://nevatk.ru/calc-mini/" TargetMode="External"/><Relationship Id="rId6" Type="http://schemas.openxmlformats.org/officeDocument/2006/relationships/hyperlink" Target="mailto:34@nevatk.ru" TargetMode="External"/><Relationship Id="rId11" Type="http://schemas.openxmlformats.org/officeDocument/2006/relationships/hyperlink" Target="mailto:52@nevatk.ru" TargetMode="External"/><Relationship Id="rId5" Type="http://schemas.openxmlformats.org/officeDocument/2006/relationships/hyperlink" Target="mailto:61@nevatk.ru" TargetMode="External"/><Relationship Id="rId10" Type="http://schemas.openxmlformats.org/officeDocument/2006/relationships/hyperlink" Target="mailto:116@nevatk.ru" TargetMode="External"/><Relationship Id="rId4" Type="http://schemas.openxmlformats.org/officeDocument/2006/relationships/hyperlink" Target="mailto:77@nevatk.ru" TargetMode="External"/><Relationship Id="rId9" Type="http://schemas.openxmlformats.org/officeDocument/2006/relationships/hyperlink" Target="mailto:36@nevatk.ru" TargetMode="External"/><Relationship Id="rId1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63@nevatk.ru" TargetMode="External"/><Relationship Id="rId13" Type="http://schemas.openxmlformats.org/officeDocument/2006/relationships/printerSettings" Target="../printerSettings/printerSettings10.bin"/><Relationship Id="rId3" Type="http://schemas.openxmlformats.org/officeDocument/2006/relationships/hyperlink" Target="mailto:78@nevatk.ru" TargetMode="External"/><Relationship Id="rId7" Type="http://schemas.openxmlformats.org/officeDocument/2006/relationships/hyperlink" Target="mailto:23@nevatk.ru" TargetMode="External"/><Relationship Id="rId12" Type="http://schemas.openxmlformats.org/officeDocument/2006/relationships/hyperlink" Target="mailto:64@nevatk.ru" TargetMode="External"/><Relationship Id="rId2" Type="http://schemas.openxmlformats.org/officeDocument/2006/relationships/hyperlink" Target="https://nevatk.ru/" TargetMode="External"/><Relationship Id="rId1" Type="http://schemas.openxmlformats.org/officeDocument/2006/relationships/hyperlink" Target="http://www.nevatk.ru/" TargetMode="External"/><Relationship Id="rId6" Type="http://schemas.openxmlformats.org/officeDocument/2006/relationships/hyperlink" Target="mailto:34@nevatk.ru" TargetMode="External"/><Relationship Id="rId11" Type="http://schemas.openxmlformats.org/officeDocument/2006/relationships/hyperlink" Target="mailto:52@nevatk.ru" TargetMode="External"/><Relationship Id="rId5" Type="http://schemas.openxmlformats.org/officeDocument/2006/relationships/hyperlink" Target="mailto:61@nevatk.ru" TargetMode="External"/><Relationship Id="rId10" Type="http://schemas.openxmlformats.org/officeDocument/2006/relationships/hyperlink" Target="mailto:116@nevatk.ru" TargetMode="External"/><Relationship Id="rId4" Type="http://schemas.openxmlformats.org/officeDocument/2006/relationships/hyperlink" Target="mailto:77@nevatk.ru" TargetMode="External"/><Relationship Id="rId9" Type="http://schemas.openxmlformats.org/officeDocument/2006/relationships/hyperlink" Target="mailto:36@nevatk.ru" TargetMode="External"/><Relationship Id="rId14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23@nevatk.ru" TargetMode="External"/><Relationship Id="rId13" Type="http://schemas.openxmlformats.org/officeDocument/2006/relationships/hyperlink" Target="mailto:64@nevatk.ru" TargetMode="External"/><Relationship Id="rId3" Type="http://schemas.openxmlformats.org/officeDocument/2006/relationships/hyperlink" Target="https://nevatk.ru/" TargetMode="External"/><Relationship Id="rId7" Type="http://schemas.openxmlformats.org/officeDocument/2006/relationships/hyperlink" Target="mailto:34@nevatk.ru" TargetMode="External"/><Relationship Id="rId12" Type="http://schemas.openxmlformats.org/officeDocument/2006/relationships/hyperlink" Target="mailto:52@nevatk.ru" TargetMode="External"/><Relationship Id="rId2" Type="http://schemas.openxmlformats.org/officeDocument/2006/relationships/hyperlink" Target="https://nevatk.ru/calc-mini/" TargetMode="External"/><Relationship Id="rId1" Type="http://schemas.openxmlformats.org/officeDocument/2006/relationships/hyperlink" Target="http://www.nevatk.ru/" TargetMode="External"/><Relationship Id="rId6" Type="http://schemas.openxmlformats.org/officeDocument/2006/relationships/hyperlink" Target="mailto:61@nevatk.ru" TargetMode="External"/><Relationship Id="rId11" Type="http://schemas.openxmlformats.org/officeDocument/2006/relationships/hyperlink" Target="mailto:116@nevatk.ru" TargetMode="External"/><Relationship Id="rId5" Type="http://schemas.openxmlformats.org/officeDocument/2006/relationships/hyperlink" Target="mailto:77@nevatk.ru" TargetMode="External"/><Relationship Id="rId15" Type="http://schemas.openxmlformats.org/officeDocument/2006/relationships/drawing" Target="../drawings/drawing2.xml"/><Relationship Id="rId10" Type="http://schemas.openxmlformats.org/officeDocument/2006/relationships/hyperlink" Target="mailto:36@nevatk.ru" TargetMode="External"/><Relationship Id="rId4" Type="http://schemas.openxmlformats.org/officeDocument/2006/relationships/hyperlink" Target="mailto:78@nevatk.ru" TargetMode="External"/><Relationship Id="rId9" Type="http://schemas.openxmlformats.org/officeDocument/2006/relationships/hyperlink" Target="mailto:63@nevatk.ru" TargetMode="External"/><Relationship Id="rId1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23@nevatk.ru" TargetMode="External"/><Relationship Id="rId13" Type="http://schemas.openxmlformats.org/officeDocument/2006/relationships/hyperlink" Target="mailto:64@nevatk.ru" TargetMode="External"/><Relationship Id="rId3" Type="http://schemas.openxmlformats.org/officeDocument/2006/relationships/hyperlink" Target="https://nevatk.ru/" TargetMode="External"/><Relationship Id="rId7" Type="http://schemas.openxmlformats.org/officeDocument/2006/relationships/hyperlink" Target="mailto:34@nevatk.ru" TargetMode="External"/><Relationship Id="rId12" Type="http://schemas.openxmlformats.org/officeDocument/2006/relationships/hyperlink" Target="mailto:52@nevatk.ru" TargetMode="External"/><Relationship Id="rId2" Type="http://schemas.openxmlformats.org/officeDocument/2006/relationships/hyperlink" Target="https://nevatk.ru/calc-mini/" TargetMode="External"/><Relationship Id="rId1" Type="http://schemas.openxmlformats.org/officeDocument/2006/relationships/hyperlink" Target="http://www.nevatk.ru/" TargetMode="External"/><Relationship Id="rId6" Type="http://schemas.openxmlformats.org/officeDocument/2006/relationships/hyperlink" Target="mailto:61@nevatk.ru" TargetMode="External"/><Relationship Id="rId11" Type="http://schemas.openxmlformats.org/officeDocument/2006/relationships/hyperlink" Target="mailto:116@nevatk.ru" TargetMode="External"/><Relationship Id="rId5" Type="http://schemas.openxmlformats.org/officeDocument/2006/relationships/hyperlink" Target="mailto:77@nevatk.ru" TargetMode="External"/><Relationship Id="rId15" Type="http://schemas.openxmlformats.org/officeDocument/2006/relationships/drawing" Target="../drawings/drawing3.xml"/><Relationship Id="rId10" Type="http://schemas.openxmlformats.org/officeDocument/2006/relationships/hyperlink" Target="mailto:36@nevatk.ru" TargetMode="External"/><Relationship Id="rId4" Type="http://schemas.openxmlformats.org/officeDocument/2006/relationships/hyperlink" Target="mailto:78@nevatk.ru" TargetMode="External"/><Relationship Id="rId9" Type="http://schemas.openxmlformats.org/officeDocument/2006/relationships/hyperlink" Target="mailto:63@nevatk.ru" TargetMode="External"/><Relationship Id="rId1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23@nevatk.ru" TargetMode="External"/><Relationship Id="rId13" Type="http://schemas.openxmlformats.org/officeDocument/2006/relationships/hyperlink" Target="mailto:64@nevatk.ru" TargetMode="External"/><Relationship Id="rId3" Type="http://schemas.openxmlformats.org/officeDocument/2006/relationships/hyperlink" Target="https://nevatk.ru/" TargetMode="External"/><Relationship Id="rId7" Type="http://schemas.openxmlformats.org/officeDocument/2006/relationships/hyperlink" Target="mailto:34@nevatk.ru" TargetMode="External"/><Relationship Id="rId12" Type="http://schemas.openxmlformats.org/officeDocument/2006/relationships/hyperlink" Target="mailto:52@nevatk.ru" TargetMode="External"/><Relationship Id="rId2" Type="http://schemas.openxmlformats.org/officeDocument/2006/relationships/hyperlink" Target="https://nevatk.ru/calc-mini/" TargetMode="External"/><Relationship Id="rId1" Type="http://schemas.openxmlformats.org/officeDocument/2006/relationships/hyperlink" Target="http://www.nevatk.ru/" TargetMode="External"/><Relationship Id="rId6" Type="http://schemas.openxmlformats.org/officeDocument/2006/relationships/hyperlink" Target="mailto:61@nevatk.ru" TargetMode="External"/><Relationship Id="rId11" Type="http://schemas.openxmlformats.org/officeDocument/2006/relationships/hyperlink" Target="mailto:116@nevatk.ru" TargetMode="External"/><Relationship Id="rId5" Type="http://schemas.openxmlformats.org/officeDocument/2006/relationships/hyperlink" Target="mailto:77@nevatk.ru" TargetMode="External"/><Relationship Id="rId15" Type="http://schemas.openxmlformats.org/officeDocument/2006/relationships/drawing" Target="../drawings/drawing4.xml"/><Relationship Id="rId10" Type="http://schemas.openxmlformats.org/officeDocument/2006/relationships/hyperlink" Target="mailto:36@nevatk.ru" TargetMode="External"/><Relationship Id="rId4" Type="http://schemas.openxmlformats.org/officeDocument/2006/relationships/hyperlink" Target="mailto:78@nevatk.ru" TargetMode="External"/><Relationship Id="rId9" Type="http://schemas.openxmlformats.org/officeDocument/2006/relationships/hyperlink" Target="mailto:63@nevatk.ru" TargetMode="External"/><Relationship Id="rId1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23@nevatk.ru" TargetMode="External"/><Relationship Id="rId13" Type="http://schemas.openxmlformats.org/officeDocument/2006/relationships/hyperlink" Target="mailto:64@nevatk.ru" TargetMode="External"/><Relationship Id="rId3" Type="http://schemas.openxmlformats.org/officeDocument/2006/relationships/hyperlink" Target="https://nevatk.ru/" TargetMode="External"/><Relationship Id="rId7" Type="http://schemas.openxmlformats.org/officeDocument/2006/relationships/hyperlink" Target="mailto:34@nevatk.ru" TargetMode="External"/><Relationship Id="rId12" Type="http://schemas.openxmlformats.org/officeDocument/2006/relationships/hyperlink" Target="mailto:52@nevatk.ru" TargetMode="External"/><Relationship Id="rId2" Type="http://schemas.openxmlformats.org/officeDocument/2006/relationships/hyperlink" Target="https://nevatk.ru/calc-mini/" TargetMode="External"/><Relationship Id="rId1" Type="http://schemas.openxmlformats.org/officeDocument/2006/relationships/hyperlink" Target="http://www.nevatk.ru/" TargetMode="External"/><Relationship Id="rId6" Type="http://schemas.openxmlformats.org/officeDocument/2006/relationships/hyperlink" Target="mailto:61@nevatk.ru" TargetMode="External"/><Relationship Id="rId11" Type="http://schemas.openxmlformats.org/officeDocument/2006/relationships/hyperlink" Target="mailto:116@nevatk.ru" TargetMode="External"/><Relationship Id="rId5" Type="http://schemas.openxmlformats.org/officeDocument/2006/relationships/hyperlink" Target="mailto:77@nevatk.ru" TargetMode="External"/><Relationship Id="rId15" Type="http://schemas.openxmlformats.org/officeDocument/2006/relationships/drawing" Target="../drawings/drawing5.xml"/><Relationship Id="rId10" Type="http://schemas.openxmlformats.org/officeDocument/2006/relationships/hyperlink" Target="mailto:36@nevatk.ru" TargetMode="External"/><Relationship Id="rId4" Type="http://schemas.openxmlformats.org/officeDocument/2006/relationships/hyperlink" Target="mailto:78@nevatk.ru" TargetMode="External"/><Relationship Id="rId9" Type="http://schemas.openxmlformats.org/officeDocument/2006/relationships/hyperlink" Target="mailto:63@nevatk.ru" TargetMode="External"/><Relationship Id="rId1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23@nevatk.ru" TargetMode="External"/><Relationship Id="rId13" Type="http://schemas.openxmlformats.org/officeDocument/2006/relationships/hyperlink" Target="mailto:64@nevatk.ru" TargetMode="External"/><Relationship Id="rId3" Type="http://schemas.openxmlformats.org/officeDocument/2006/relationships/hyperlink" Target="https://nevatk.ru/" TargetMode="External"/><Relationship Id="rId7" Type="http://schemas.openxmlformats.org/officeDocument/2006/relationships/hyperlink" Target="mailto:34@nevatk.ru" TargetMode="External"/><Relationship Id="rId12" Type="http://schemas.openxmlformats.org/officeDocument/2006/relationships/hyperlink" Target="mailto:52@nevatk.ru" TargetMode="External"/><Relationship Id="rId2" Type="http://schemas.openxmlformats.org/officeDocument/2006/relationships/hyperlink" Target="https://nevatk.ru/calc-mini/" TargetMode="External"/><Relationship Id="rId1" Type="http://schemas.openxmlformats.org/officeDocument/2006/relationships/hyperlink" Target="http://www.nevatk.ru/" TargetMode="External"/><Relationship Id="rId6" Type="http://schemas.openxmlformats.org/officeDocument/2006/relationships/hyperlink" Target="mailto:61@nevatk.ru" TargetMode="External"/><Relationship Id="rId11" Type="http://schemas.openxmlformats.org/officeDocument/2006/relationships/hyperlink" Target="mailto:116@nevatk.ru" TargetMode="External"/><Relationship Id="rId5" Type="http://schemas.openxmlformats.org/officeDocument/2006/relationships/hyperlink" Target="mailto:77@nevatk.ru" TargetMode="External"/><Relationship Id="rId15" Type="http://schemas.openxmlformats.org/officeDocument/2006/relationships/drawing" Target="../drawings/drawing6.xml"/><Relationship Id="rId10" Type="http://schemas.openxmlformats.org/officeDocument/2006/relationships/hyperlink" Target="mailto:36@nevatk.ru" TargetMode="External"/><Relationship Id="rId4" Type="http://schemas.openxmlformats.org/officeDocument/2006/relationships/hyperlink" Target="mailto:78@nevatk.ru" TargetMode="External"/><Relationship Id="rId9" Type="http://schemas.openxmlformats.org/officeDocument/2006/relationships/hyperlink" Target="mailto:63@nevatk.ru" TargetMode="External"/><Relationship Id="rId1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23@nevatk.ru" TargetMode="External"/><Relationship Id="rId13" Type="http://schemas.openxmlformats.org/officeDocument/2006/relationships/hyperlink" Target="mailto:64@nevatk.ru" TargetMode="External"/><Relationship Id="rId3" Type="http://schemas.openxmlformats.org/officeDocument/2006/relationships/hyperlink" Target="https://nevatk.ru/" TargetMode="External"/><Relationship Id="rId7" Type="http://schemas.openxmlformats.org/officeDocument/2006/relationships/hyperlink" Target="mailto:34@nevatk.ru" TargetMode="External"/><Relationship Id="rId12" Type="http://schemas.openxmlformats.org/officeDocument/2006/relationships/hyperlink" Target="mailto:52@nevatk.ru" TargetMode="External"/><Relationship Id="rId2" Type="http://schemas.openxmlformats.org/officeDocument/2006/relationships/hyperlink" Target="https://nevatk.ru/calc-mini/" TargetMode="External"/><Relationship Id="rId1" Type="http://schemas.openxmlformats.org/officeDocument/2006/relationships/hyperlink" Target="http://www.nevatk.ru/" TargetMode="External"/><Relationship Id="rId6" Type="http://schemas.openxmlformats.org/officeDocument/2006/relationships/hyperlink" Target="mailto:61@nevatk.ru" TargetMode="External"/><Relationship Id="rId11" Type="http://schemas.openxmlformats.org/officeDocument/2006/relationships/hyperlink" Target="mailto:116@nevatk.ru" TargetMode="External"/><Relationship Id="rId5" Type="http://schemas.openxmlformats.org/officeDocument/2006/relationships/hyperlink" Target="mailto:77@nevatk.ru" TargetMode="External"/><Relationship Id="rId15" Type="http://schemas.openxmlformats.org/officeDocument/2006/relationships/drawing" Target="../drawings/drawing7.xml"/><Relationship Id="rId10" Type="http://schemas.openxmlformats.org/officeDocument/2006/relationships/hyperlink" Target="mailto:36@nevatk.ru" TargetMode="External"/><Relationship Id="rId4" Type="http://schemas.openxmlformats.org/officeDocument/2006/relationships/hyperlink" Target="mailto:78@nevatk.ru" TargetMode="External"/><Relationship Id="rId9" Type="http://schemas.openxmlformats.org/officeDocument/2006/relationships/hyperlink" Target="mailto:63@nevatk.ru" TargetMode="External"/><Relationship Id="rId1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34@nevatk.ru" TargetMode="External"/><Relationship Id="rId13" Type="http://schemas.openxmlformats.org/officeDocument/2006/relationships/hyperlink" Target="mailto:52@nevatk.ru" TargetMode="External"/><Relationship Id="rId3" Type="http://schemas.openxmlformats.org/officeDocument/2006/relationships/hyperlink" Target="https://nevatk.ru/calc-mini/" TargetMode="External"/><Relationship Id="rId7" Type="http://schemas.openxmlformats.org/officeDocument/2006/relationships/hyperlink" Target="mailto:61@nevatk.ru" TargetMode="External"/><Relationship Id="rId12" Type="http://schemas.openxmlformats.org/officeDocument/2006/relationships/hyperlink" Target="mailto:116@nevatk.ru" TargetMode="External"/><Relationship Id="rId2" Type="http://schemas.openxmlformats.org/officeDocument/2006/relationships/hyperlink" Target="http://www.nevatk.ru/" TargetMode="External"/><Relationship Id="rId16" Type="http://schemas.openxmlformats.org/officeDocument/2006/relationships/drawing" Target="../drawings/drawing8.xml"/><Relationship Id="rId1" Type="http://schemas.openxmlformats.org/officeDocument/2006/relationships/hyperlink" Target="http://www.nevatk.ru/" TargetMode="External"/><Relationship Id="rId6" Type="http://schemas.openxmlformats.org/officeDocument/2006/relationships/hyperlink" Target="mailto:77@nevatk.ru" TargetMode="External"/><Relationship Id="rId11" Type="http://schemas.openxmlformats.org/officeDocument/2006/relationships/hyperlink" Target="mailto:36@nevatk.ru" TargetMode="External"/><Relationship Id="rId5" Type="http://schemas.openxmlformats.org/officeDocument/2006/relationships/hyperlink" Target="mailto:78@nevatk.ru" TargetMode="External"/><Relationship Id="rId15" Type="http://schemas.openxmlformats.org/officeDocument/2006/relationships/printerSettings" Target="../printerSettings/printerSettings8.bin"/><Relationship Id="rId10" Type="http://schemas.openxmlformats.org/officeDocument/2006/relationships/hyperlink" Target="mailto:63@nevatk.ru" TargetMode="External"/><Relationship Id="rId4" Type="http://schemas.openxmlformats.org/officeDocument/2006/relationships/hyperlink" Target="https://nevatk.ru/" TargetMode="External"/><Relationship Id="rId9" Type="http://schemas.openxmlformats.org/officeDocument/2006/relationships/hyperlink" Target="mailto:23@nevatk.ru" TargetMode="External"/><Relationship Id="rId14" Type="http://schemas.openxmlformats.org/officeDocument/2006/relationships/hyperlink" Target="mailto:64@nevatk.ru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23@nevatk.ru" TargetMode="External"/><Relationship Id="rId13" Type="http://schemas.openxmlformats.org/officeDocument/2006/relationships/hyperlink" Target="mailto:64@nevatk.ru" TargetMode="External"/><Relationship Id="rId3" Type="http://schemas.openxmlformats.org/officeDocument/2006/relationships/hyperlink" Target="https://nevatk.ru/" TargetMode="External"/><Relationship Id="rId7" Type="http://schemas.openxmlformats.org/officeDocument/2006/relationships/hyperlink" Target="mailto:34@nevatk.ru" TargetMode="External"/><Relationship Id="rId12" Type="http://schemas.openxmlformats.org/officeDocument/2006/relationships/hyperlink" Target="mailto:52@nevatk.ru" TargetMode="External"/><Relationship Id="rId2" Type="http://schemas.openxmlformats.org/officeDocument/2006/relationships/hyperlink" Target="https://nevatk.ru/calc-mini/" TargetMode="External"/><Relationship Id="rId1" Type="http://schemas.openxmlformats.org/officeDocument/2006/relationships/hyperlink" Target="http://www.nevatk.ru/" TargetMode="External"/><Relationship Id="rId6" Type="http://schemas.openxmlformats.org/officeDocument/2006/relationships/hyperlink" Target="mailto:61@nevatk.ru" TargetMode="External"/><Relationship Id="rId11" Type="http://schemas.openxmlformats.org/officeDocument/2006/relationships/hyperlink" Target="mailto:116@nevatk.ru" TargetMode="External"/><Relationship Id="rId5" Type="http://schemas.openxmlformats.org/officeDocument/2006/relationships/hyperlink" Target="mailto:77@nevatk.ru" TargetMode="External"/><Relationship Id="rId15" Type="http://schemas.openxmlformats.org/officeDocument/2006/relationships/drawing" Target="../drawings/drawing9.xml"/><Relationship Id="rId10" Type="http://schemas.openxmlformats.org/officeDocument/2006/relationships/hyperlink" Target="mailto:36@nevatk.ru" TargetMode="External"/><Relationship Id="rId4" Type="http://schemas.openxmlformats.org/officeDocument/2006/relationships/hyperlink" Target="mailto:78@nevatk.ru" TargetMode="External"/><Relationship Id="rId9" Type="http://schemas.openxmlformats.org/officeDocument/2006/relationships/hyperlink" Target="mailto:63@nevatk.ru" TargetMode="External"/><Relationship Id="rId1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O161"/>
  <sheetViews>
    <sheetView showGridLines="0" tabSelected="1" zoomScale="85" zoomScaleNormal="85" workbookViewId="0">
      <pane ySplit="7" topLeftCell="A8" activePane="bottomLeft" state="frozen"/>
      <selection activeCell="X44" sqref="X44"/>
      <selection pane="bottomLeft" activeCell="N21" sqref="N21"/>
    </sheetView>
  </sheetViews>
  <sheetFormatPr defaultColWidth="8.7109375" defaultRowHeight="12" x14ac:dyDescent="0.2"/>
  <cols>
    <col min="1" max="1" width="22.42578125" style="1" customWidth="1"/>
    <col min="2" max="2" width="8" style="1" customWidth="1"/>
    <col min="3" max="20" width="8.7109375" style="1" customWidth="1"/>
    <col min="21" max="21" width="7.7109375" style="1" bestFit="1" customWidth="1"/>
    <col min="22" max="29" width="13.42578125" style="1" customWidth="1"/>
    <col min="30" max="30" width="6.85546875" style="1" customWidth="1"/>
    <col min="31" max="16384" width="8.7109375" style="1"/>
  </cols>
  <sheetData>
    <row r="2" spans="1:41" ht="19.5" customHeight="1" x14ac:dyDescent="0.2">
      <c r="A2" s="190" t="s">
        <v>0</v>
      </c>
      <c r="B2" s="190"/>
      <c r="C2" s="190"/>
      <c r="D2" s="202" t="s">
        <v>186</v>
      </c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158"/>
      <c r="S2" s="201" t="s">
        <v>134</v>
      </c>
      <c r="T2" s="201"/>
    </row>
    <row r="3" spans="1:41" ht="19.5" customHeight="1" x14ac:dyDescent="0.2">
      <c r="A3" s="30"/>
      <c r="B3" s="30"/>
      <c r="C3" s="30"/>
      <c r="D3" s="202" t="s">
        <v>194</v>
      </c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0" t="s">
        <v>48</v>
      </c>
      <c r="S3" s="200"/>
      <c r="T3" s="200"/>
    </row>
    <row r="4" spans="1:41" ht="19.5" customHeight="1" thickBot="1" x14ac:dyDescent="0.25">
      <c r="F4" s="154"/>
      <c r="G4" s="154"/>
      <c r="H4" s="154"/>
      <c r="I4" s="154"/>
      <c r="J4" s="154"/>
      <c r="K4" s="154"/>
      <c r="L4" s="155"/>
      <c r="M4" s="155"/>
      <c r="N4" s="155"/>
      <c r="O4" s="156"/>
      <c r="P4" s="156"/>
      <c r="Q4" s="156"/>
      <c r="R4" s="157"/>
      <c r="U4" s="15"/>
      <c r="V4" s="15"/>
      <c r="W4" s="53"/>
      <c r="X4" s="54"/>
      <c r="Y4" s="54"/>
      <c r="Z4" s="54"/>
      <c r="AA4" s="54"/>
      <c r="AB4" s="54"/>
      <c r="AC4" s="54"/>
    </row>
    <row r="5" spans="1:41" ht="13.9" customHeight="1" thickBot="1" x14ac:dyDescent="0.25">
      <c r="A5" s="2"/>
      <c r="B5" s="191" t="s">
        <v>141</v>
      </c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3"/>
      <c r="U5" s="205" t="s">
        <v>135</v>
      </c>
      <c r="V5" s="206"/>
      <c r="W5" s="206"/>
      <c r="X5" s="206"/>
      <c r="Y5" s="206"/>
      <c r="Z5" s="206"/>
      <c r="AA5" s="206"/>
      <c r="AB5" s="206"/>
    </row>
    <row r="6" spans="1:41" ht="13.5" customHeight="1" x14ac:dyDescent="0.2">
      <c r="A6" s="9"/>
      <c r="B6" s="214" t="s">
        <v>1</v>
      </c>
      <c r="C6" s="194" t="s">
        <v>96</v>
      </c>
      <c r="D6" s="194" t="s">
        <v>97</v>
      </c>
      <c r="E6" s="194" t="s">
        <v>98</v>
      </c>
      <c r="F6" s="194" t="s">
        <v>99</v>
      </c>
      <c r="G6" s="194" t="s">
        <v>100</v>
      </c>
      <c r="H6" s="194" t="s">
        <v>101</v>
      </c>
      <c r="I6" s="194" t="s">
        <v>102</v>
      </c>
      <c r="J6" s="194" t="s">
        <v>103</v>
      </c>
      <c r="K6" s="207" t="s">
        <v>31</v>
      </c>
      <c r="L6" s="209" t="s">
        <v>104</v>
      </c>
      <c r="M6" s="194" t="s">
        <v>105</v>
      </c>
      <c r="N6" s="194" t="s">
        <v>106</v>
      </c>
      <c r="O6" s="194" t="s">
        <v>107</v>
      </c>
      <c r="P6" s="194" t="s">
        <v>108</v>
      </c>
      <c r="Q6" s="194" t="s">
        <v>109</v>
      </c>
      <c r="R6" s="194" t="s">
        <v>110</v>
      </c>
      <c r="S6" s="194" t="s">
        <v>111</v>
      </c>
      <c r="T6" s="207" t="s">
        <v>112</v>
      </c>
    </row>
    <row r="7" spans="1:41" ht="12.75" customHeight="1" thickBot="1" x14ac:dyDescent="0.25">
      <c r="A7" s="9"/>
      <c r="B7" s="215"/>
      <c r="C7" s="195"/>
      <c r="D7" s="195"/>
      <c r="E7" s="195"/>
      <c r="F7" s="195"/>
      <c r="G7" s="195"/>
      <c r="H7" s="195"/>
      <c r="I7" s="195"/>
      <c r="J7" s="195"/>
      <c r="K7" s="208"/>
      <c r="L7" s="210"/>
      <c r="M7" s="195"/>
      <c r="N7" s="195"/>
      <c r="O7" s="195"/>
      <c r="P7" s="195"/>
      <c r="Q7" s="195"/>
      <c r="R7" s="195"/>
      <c r="S7" s="195"/>
      <c r="T7" s="208"/>
    </row>
    <row r="8" spans="1:41" ht="12.75" x14ac:dyDescent="0.2">
      <c r="A8" s="85" t="s">
        <v>144</v>
      </c>
      <c r="B8" s="100">
        <v>2500</v>
      </c>
      <c r="C8" s="170">
        <v>39.0625</v>
      </c>
      <c r="D8" s="83">
        <v>38.46153846153846</v>
      </c>
      <c r="E8" s="83">
        <v>36.764705882352942</v>
      </c>
      <c r="F8" s="83">
        <v>36.231884057971016</v>
      </c>
      <c r="G8" s="83">
        <v>35.714285714285715</v>
      </c>
      <c r="H8" s="83">
        <v>35.211267605633807</v>
      </c>
      <c r="I8" s="83">
        <v>34.722222222222221</v>
      </c>
      <c r="J8" s="83">
        <v>34.246575342465754</v>
      </c>
      <c r="K8" s="84">
        <v>33.333333333333336</v>
      </c>
      <c r="L8" s="130">
        <f t="shared" ref="L8:T27" si="0">C8*280</f>
        <v>10937.5</v>
      </c>
      <c r="M8" s="131">
        <f t="shared" ref="M8:T27" si="1">D8*280</f>
        <v>10769.23076923077</v>
      </c>
      <c r="N8" s="131">
        <f t="shared" ref="N8:T27" si="2">E8*280</f>
        <v>10294.117647058823</v>
      </c>
      <c r="O8" s="131">
        <f t="shared" ref="O8:T27" si="3">F8*280</f>
        <v>10144.927536231884</v>
      </c>
      <c r="P8" s="131">
        <f t="shared" ref="P8:T27" si="4">G8*280</f>
        <v>10000</v>
      </c>
      <c r="Q8" s="131">
        <f t="shared" ref="Q8:T27" si="5">H8*280</f>
        <v>9859.1549295774657</v>
      </c>
      <c r="R8" s="131">
        <f t="shared" ref="R8:T27" si="6">I8*280</f>
        <v>9722.2222222222226</v>
      </c>
      <c r="S8" s="131">
        <f t="shared" ref="S8:T27" si="7">J8*280</f>
        <v>9589.0410958904104</v>
      </c>
      <c r="T8" s="132">
        <f t="shared" ref="T8:T27" si="8">K8*280</f>
        <v>9333.3333333333339</v>
      </c>
      <c r="U8" s="129"/>
      <c r="V8" s="50"/>
      <c r="W8" s="71"/>
      <c r="X8" s="4"/>
    </row>
    <row r="9" spans="1:41" ht="12.75" x14ac:dyDescent="0.2">
      <c r="A9" s="75" t="s">
        <v>149</v>
      </c>
      <c r="B9" s="101">
        <v>2500</v>
      </c>
      <c r="C9" s="171">
        <v>26.5</v>
      </c>
      <c r="D9" s="5">
        <v>26</v>
      </c>
      <c r="E9" s="5">
        <v>25.5</v>
      </c>
      <c r="F9" s="5">
        <v>25.1</v>
      </c>
      <c r="G9" s="5">
        <v>25</v>
      </c>
      <c r="H9" s="5">
        <v>24.8</v>
      </c>
      <c r="I9" s="5">
        <v>24.5</v>
      </c>
      <c r="J9" s="5">
        <v>24.1</v>
      </c>
      <c r="K9" s="24">
        <v>23.5</v>
      </c>
      <c r="L9" s="143">
        <f t="shared" si="0"/>
        <v>7420</v>
      </c>
      <c r="M9" s="144">
        <f t="shared" si="1"/>
        <v>7280</v>
      </c>
      <c r="N9" s="144">
        <f t="shared" si="2"/>
        <v>7140</v>
      </c>
      <c r="O9" s="144">
        <f t="shared" si="3"/>
        <v>7028</v>
      </c>
      <c r="P9" s="144">
        <f t="shared" si="4"/>
        <v>7000</v>
      </c>
      <c r="Q9" s="144">
        <f t="shared" si="5"/>
        <v>6944</v>
      </c>
      <c r="R9" s="144">
        <f t="shared" si="6"/>
        <v>6860</v>
      </c>
      <c r="S9" s="144">
        <f t="shared" si="7"/>
        <v>6748</v>
      </c>
      <c r="T9" s="145">
        <f t="shared" si="8"/>
        <v>6580</v>
      </c>
      <c r="U9" s="129"/>
      <c r="V9" s="50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</row>
    <row r="10" spans="1:41" ht="12.75" x14ac:dyDescent="0.2">
      <c r="A10" s="79" t="s">
        <v>2</v>
      </c>
      <c r="B10" s="102">
        <v>800</v>
      </c>
      <c r="C10" s="172">
        <v>21.197000000000003</v>
      </c>
      <c r="D10" s="72">
        <v>20.79</v>
      </c>
      <c r="E10" s="72">
        <v>20.581000000000003</v>
      </c>
      <c r="F10" s="72">
        <v>20.350000000000001</v>
      </c>
      <c r="G10" s="72">
        <v>20.130000000000003</v>
      </c>
      <c r="H10" s="72">
        <v>19.811000000000003</v>
      </c>
      <c r="I10" s="72">
        <v>19.492000000000001</v>
      </c>
      <c r="J10" s="72">
        <v>19.25</v>
      </c>
      <c r="K10" s="73">
        <v>19.019000000000002</v>
      </c>
      <c r="L10" s="133">
        <f t="shared" si="0"/>
        <v>5935.1600000000008</v>
      </c>
      <c r="M10" s="134">
        <f t="shared" si="1"/>
        <v>5821.2</v>
      </c>
      <c r="N10" s="134">
        <f t="shared" si="2"/>
        <v>5762.6800000000012</v>
      </c>
      <c r="O10" s="134">
        <f t="shared" si="3"/>
        <v>5698</v>
      </c>
      <c r="P10" s="134">
        <f t="shared" si="4"/>
        <v>5636.4000000000005</v>
      </c>
      <c r="Q10" s="134">
        <f t="shared" si="5"/>
        <v>5547.0800000000008</v>
      </c>
      <c r="R10" s="134">
        <f t="shared" si="6"/>
        <v>5457.76</v>
      </c>
      <c r="S10" s="134">
        <f t="shared" si="7"/>
        <v>5390</v>
      </c>
      <c r="T10" s="135">
        <f t="shared" si="8"/>
        <v>5325.3200000000006</v>
      </c>
      <c r="U10" s="129"/>
      <c r="V10" s="50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</row>
    <row r="11" spans="1:41" ht="12.75" x14ac:dyDescent="0.2">
      <c r="A11" s="75" t="s">
        <v>3</v>
      </c>
      <c r="B11" s="101">
        <v>700</v>
      </c>
      <c r="C11" s="171">
        <v>16.86</v>
      </c>
      <c r="D11" s="5">
        <v>16.5</v>
      </c>
      <c r="E11" s="5">
        <v>16</v>
      </c>
      <c r="F11" s="5">
        <v>15.92</v>
      </c>
      <c r="G11" s="5">
        <v>15.58</v>
      </c>
      <c r="H11" s="5">
        <v>15.29</v>
      </c>
      <c r="I11" s="5">
        <v>15.06</v>
      </c>
      <c r="J11" s="5">
        <v>14.92</v>
      </c>
      <c r="K11" s="24">
        <v>14.84</v>
      </c>
      <c r="L11" s="143">
        <f t="shared" si="0"/>
        <v>4720.8</v>
      </c>
      <c r="M11" s="144">
        <f t="shared" si="1"/>
        <v>4620</v>
      </c>
      <c r="N11" s="144">
        <f t="shared" si="2"/>
        <v>4480</v>
      </c>
      <c r="O11" s="144">
        <f t="shared" si="3"/>
        <v>4457.6000000000004</v>
      </c>
      <c r="P11" s="144">
        <f t="shared" si="4"/>
        <v>4362.3999999999996</v>
      </c>
      <c r="Q11" s="144">
        <f t="shared" si="5"/>
        <v>4281.2</v>
      </c>
      <c r="R11" s="144">
        <f t="shared" si="6"/>
        <v>4216.8</v>
      </c>
      <c r="S11" s="144">
        <f t="shared" si="7"/>
        <v>4177.6000000000004</v>
      </c>
      <c r="T11" s="145">
        <f t="shared" si="8"/>
        <v>4155.2</v>
      </c>
      <c r="U11" s="129"/>
      <c r="V11" s="50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</row>
    <row r="12" spans="1:41" ht="12.75" x14ac:dyDescent="0.2">
      <c r="A12" s="79" t="s">
        <v>159</v>
      </c>
      <c r="B12" s="102">
        <v>2500</v>
      </c>
      <c r="C12" s="172">
        <v>25.781250000000004</v>
      </c>
      <c r="D12" s="72">
        <v>25.384615384615387</v>
      </c>
      <c r="E12" s="72">
        <v>24.264705882352946</v>
      </c>
      <c r="F12" s="72">
        <v>23.913043478260871</v>
      </c>
      <c r="G12" s="72">
        <v>23.571428571428577</v>
      </c>
      <c r="H12" s="72">
        <v>23.239436619718315</v>
      </c>
      <c r="I12" s="72">
        <v>22.916666666666671</v>
      </c>
      <c r="J12" s="72">
        <v>22.602739726027401</v>
      </c>
      <c r="K12" s="73">
        <v>22</v>
      </c>
      <c r="L12" s="133">
        <f t="shared" si="0"/>
        <v>7218.7500000000009</v>
      </c>
      <c r="M12" s="134">
        <f t="shared" si="1"/>
        <v>7107.6923076923085</v>
      </c>
      <c r="N12" s="134">
        <f t="shared" si="2"/>
        <v>6794.1176470588243</v>
      </c>
      <c r="O12" s="134">
        <f t="shared" si="3"/>
        <v>6695.652173913044</v>
      </c>
      <c r="P12" s="134">
        <f t="shared" si="4"/>
        <v>6600.0000000000018</v>
      </c>
      <c r="Q12" s="134">
        <f t="shared" si="5"/>
        <v>6507.0422535211283</v>
      </c>
      <c r="R12" s="134">
        <f t="shared" si="6"/>
        <v>6416.6666666666679</v>
      </c>
      <c r="S12" s="134">
        <f t="shared" si="7"/>
        <v>6328.7671232876728</v>
      </c>
      <c r="T12" s="135">
        <f t="shared" si="8"/>
        <v>6160</v>
      </c>
      <c r="U12" s="129"/>
      <c r="V12" s="50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</row>
    <row r="13" spans="1:41" ht="12.75" x14ac:dyDescent="0.2">
      <c r="A13" s="75" t="s">
        <v>145</v>
      </c>
      <c r="B13" s="101">
        <v>2500</v>
      </c>
      <c r="C13" s="171">
        <v>42.5</v>
      </c>
      <c r="D13" s="5">
        <v>42.02</v>
      </c>
      <c r="E13" s="5">
        <v>41.38</v>
      </c>
      <c r="F13" s="5">
        <v>39.6</v>
      </c>
      <c r="G13" s="5">
        <v>39.04</v>
      </c>
      <c r="H13" s="5">
        <v>38.5</v>
      </c>
      <c r="I13" s="5">
        <v>37.97</v>
      </c>
      <c r="J13" s="5">
        <v>37.46</v>
      </c>
      <c r="K13" s="24">
        <v>36.96</v>
      </c>
      <c r="L13" s="143">
        <f t="shared" si="0"/>
        <v>11900</v>
      </c>
      <c r="M13" s="144">
        <f t="shared" si="1"/>
        <v>11765.6</v>
      </c>
      <c r="N13" s="144">
        <f t="shared" si="2"/>
        <v>11586.400000000001</v>
      </c>
      <c r="O13" s="144">
        <f t="shared" si="3"/>
        <v>11088</v>
      </c>
      <c r="P13" s="144">
        <f t="shared" si="4"/>
        <v>10931.199999999999</v>
      </c>
      <c r="Q13" s="144">
        <f t="shared" si="5"/>
        <v>10780</v>
      </c>
      <c r="R13" s="144">
        <f t="shared" si="6"/>
        <v>10631.6</v>
      </c>
      <c r="S13" s="144">
        <f t="shared" si="7"/>
        <v>10488.800000000001</v>
      </c>
      <c r="T13" s="145">
        <f t="shared" si="8"/>
        <v>10348.800000000001</v>
      </c>
      <c r="U13" s="129"/>
      <c r="V13" s="50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</row>
    <row r="14" spans="1:41" ht="12.75" x14ac:dyDescent="0.2">
      <c r="A14" s="79" t="s">
        <v>4</v>
      </c>
      <c r="B14" s="102">
        <v>800</v>
      </c>
      <c r="C14" s="172">
        <v>18.725102422667366</v>
      </c>
      <c r="D14" s="72">
        <v>18.43039742085784</v>
      </c>
      <c r="E14" s="72">
        <v>18.149229609133222</v>
      </c>
      <c r="F14" s="72">
        <v>17.793362361895316</v>
      </c>
      <c r="G14" s="72">
        <v>17.318872698911445</v>
      </c>
      <c r="H14" s="72">
        <v>17.013843629850374</v>
      </c>
      <c r="I14" s="72">
        <v>16.657976382612475</v>
      </c>
      <c r="J14" s="72">
        <v>16.591660312500004</v>
      </c>
      <c r="K14" s="73">
        <v>16.409334375000004</v>
      </c>
      <c r="L14" s="133">
        <f t="shared" si="0"/>
        <v>5243.0286783468628</v>
      </c>
      <c r="M14" s="134">
        <f t="shared" si="1"/>
        <v>5160.5112778401954</v>
      </c>
      <c r="N14" s="134">
        <f t="shared" si="2"/>
        <v>5081.7842905573025</v>
      </c>
      <c r="O14" s="134">
        <f t="shared" si="3"/>
        <v>4982.1414613306888</v>
      </c>
      <c r="P14" s="134">
        <f t="shared" si="4"/>
        <v>4849.2843556952048</v>
      </c>
      <c r="Q14" s="134">
        <f t="shared" si="5"/>
        <v>4763.876216358105</v>
      </c>
      <c r="R14" s="134">
        <f t="shared" si="6"/>
        <v>4664.2333871314931</v>
      </c>
      <c r="S14" s="134">
        <f t="shared" si="7"/>
        <v>4645.664887500001</v>
      </c>
      <c r="T14" s="135">
        <f t="shared" si="8"/>
        <v>4594.6136250000009</v>
      </c>
      <c r="U14" s="129"/>
      <c r="V14" s="50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</row>
    <row r="15" spans="1:41" ht="12.75" x14ac:dyDescent="0.2">
      <c r="A15" s="75" t="s">
        <v>172</v>
      </c>
      <c r="B15" s="101">
        <v>3000</v>
      </c>
      <c r="C15" s="171">
        <v>46.265625</v>
      </c>
      <c r="D15" s="5">
        <v>45.634615384615387</v>
      </c>
      <c r="E15" s="5">
        <v>43.852941176470594</v>
      </c>
      <c r="F15" s="5">
        <v>43.29347826086957</v>
      </c>
      <c r="G15" s="5">
        <v>42.75</v>
      </c>
      <c r="H15" s="5">
        <v>42.221830985915503</v>
      </c>
      <c r="I15" s="5">
        <v>41.708333333333336</v>
      </c>
      <c r="J15" s="5">
        <v>41.208904109589042</v>
      </c>
      <c r="K15" s="24">
        <v>40.250000000000007</v>
      </c>
      <c r="L15" s="143">
        <f t="shared" si="0"/>
        <v>12954.375</v>
      </c>
      <c r="M15" s="144">
        <f t="shared" si="1"/>
        <v>12777.692307692309</v>
      </c>
      <c r="N15" s="144">
        <f t="shared" si="2"/>
        <v>12278.823529411766</v>
      </c>
      <c r="O15" s="144">
        <f t="shared" si="3"/>
        <v>12122.17391304348</v>
      </c>
      <c r="P15" s="144">
        <f t="shared" si="4"/>
        <v>11970</v>
      </c>
      <c r="Q15" s="144">
        <f t="shared" si="5"/>
        <v>11822.11267605634</v>
      </c>
      <c r="R15" s="144">
        <f t="shared" si="6"/>
        <v>11678.333333333334</v>
      </c>
      <c r="S15" s="144">
        <f t="shared" si="7"/>
        <v>11538.493150684932</v>
      </c>
      <c r="T15" s="145">
        <f t="shared" si="8"/>
        <v>11270.000000000002</v>
      </c>
      <c r="U15" s="129"/>
      <c r="V15" s="50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</row>
    <row r="16" spans="1:41" ht="12.75" x14ac:dyDescent="0.2">
      <c r="A16" s="79" t="s">
        <v>5</v>
      </c>
      <c r="B16" s="102">
        <v>700</v>
      </c>
      <c r="C16" s="172">
        <v>22.473000000000003</v>
      </c>
      <c r="D16" s="72">
        <v>22.110000000000003</v>
      </c>
      <c r="E16" s="72">
        <v>21.494</v>
      </c>
      <c r="F16" s="72">
        <v>20.943999999999999</v>
      </c>
      <c r="G16" s="72">
        <v>20.614000000000001</v>
      </c>
      <c r="H16" s="72">
        <v>20.284000000000002</v>
      </c>
      <c r="I16" s="72">
        <v>20.009000000000004</v>
      </c>
      <c r="J16" s="72">
        <v>19.613</v>
      </c>
      <c r="K16" s="73">
        <v>19.327000000000002</v>
      </c>
      <c r="L16" s="133">
        <f t="shared" si="0"/>
        <v>6292.4400000000005</v>
      </c>
      <c r="M16" s="134">
        <f t="shared" si="1"/>
        <v>6190.8000000000011</v>
      </c>
      <c r="N16" s="134">
        <f t="shared" si="2"/>
        <v>6018.32</v>
      </c>
      <c r="O16" s="134">
        <f t="shared" si="3"/>
        <v>5864.32</v>
      </c>
      <c r="P16" s="134">
        <f t="shared" si="4"/>
        <v>5771.92</v>
      </c>
      <c r="Q16" s="134">
        <f t="shared" si="5"/>
        <v>5679.52</v>
      </c>
      <c r="R16" s="134">
        <f t="shared" si="6"/>
        <v>5602.5200000000013</v>
      </c>
      <c r="S16" s="134">
        <f t="shared" si="7"/>
        <v>5491.6399999999994</v>
      </c>
      <c r="T16" s="135">
        <f t="shared" si="8"/>
        <v>5411.56</v>
      </c>
      <c r="U16" s="129"/>
      <c r="V16" s="50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</row>
    <row r="17" spans="1:40" ht="12.75" x14ac:dyDescent="0.2">
      <c r="A17" s="75" t="s">
        <v>146</v>
      </c>
      <c r="B17" s="101">
        <v>2500</v>
      </c>
      <c r="C17" s="171">
        <v>39</v>
      </c>
      <c r="D17" s="5">
        <v>38.5</v>
      </c>
      <c r="E17" s="5">
        <v>38</v>
      </c>
      <c r="F17" s="5">
        <v>37.5</v>
      </c>
      <c r="G17" s="5">
        <v>37</v>
      </c>
      <c r="H17" s="5">
        <v>36.5</v>
      </c>
      <c r="I17" s="5">
        <v>36.5</v>
      </c>
      <c r="J17" s="5">
        <v>36</v>
      </c>
      <c r="K17" s="24">
        <v>35.5</v>
      </c>
      <c r="L17" s="143">
        <f t="shared" si="0"/>
        <v>10920</v>
      </c>
      <c r="M17" s="144">
        <f t="shared" si="1"/>
        <v>10780</v>
      </c>
      <c r="N17" s="144">
        <f t="shared" si="2"/>
        <v>10640</v>
      </c>
      <c r="O17" s="144">
        <f t="shared" si="3"/>
        <v>10500</v>
      </c>
      <c r="P17" s="144">
        <f t="shared" si="4"/>
        <v>10360</v>
      </c>
      <c r="Q17" s="144">
        <f t="shared" si="5"/>
        <v>10220</v>
      </c>
      <c r="R17" s="144">
        <f t="shared" si="6"/>
        <v>10220</v>
      </c>
      <c r="S17" s="144">
        <f t="shared" si="7"/>
        <v>10080</v>
      </c>
      <c r="T17" s="145">
        <f t="shared" si="8"/>
        <v>9940</v>
      </c>
      <c r="U17" s="129"/>
      <c r="V17" s="50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9"/>
      <c r="AM17" s="149"/>
      <c r="AN17" s="149"/>
    </row>
    <row r="18" spans="1:40" ht="12.75" x14ac:dyDescent="0.2">
      <c r="A18" s="79" t="s">
        <v>147</v>
      </c>
      <c r="B18" s="102">
        <v>3000</v>
      </c>
      <c r="C18" s="172">
        <v>54.323181818181823</v>
      </c>
      <c r="D18" s="72">
        <v>52.417105263157893</v>
      </c>
      <c r="E18" s="72">
        <v>50.64025423728814</v>
      </c>
      <c r="F18" s="72">
        <v>49.796250000000008</v>
      </c>
      <c r="G18" s="72">
        <v>48.979918032786898</v>
      </c>
      <c r="H18" s="72">
        <v>48.189919354838715</v>
      </c>
      <c r="I18" s="72">
        <v>47.425000000000004</v>
      </c>
      <c r="J18" s="72">
        <v>46.683984375000001</v>
      </c>
      <c r="K18" s="73">
        <v>44.593656716417925</v>
      </c>
      <c r="L18" s="133">
        <f t="shared" si="0"/>
        <v>15210.49090909091</v>
      </c>
      <c r="M18" s="134">
        <f t="shared" si="1"/>
        <v>14676.78947368421</v>
      </c>
      <c r="N18" s="134">
        <f t="shared" si="2"/>
        <v>14179.271186440679</v>
      </c>
      <c r="O18" s="134">
        <f t="shared" si="3"/>
        <v>13942.950000000003</v>
      </c>
      <c r="P18" s="134">
        <f t="shared" si="4"/>
        <v>13714.377049180332</v>
      </c>
      <c r="Q18" s="134">
        <f t="shared" si="5"/>
        <v>13493.177419354841</v>
      </c>
      <c r="R18" s="134">
        <f t="shared" si="6"/>
        <v>13279.000000000002</v>
      </c>
      <c r="S18" s="134">
        <f t="shared" si="7"/>
        <v>13071.515625</v>
      </c>
      <c r="T18" s="135">
        <f t="shared" si="8"/>
        <v>12486.223880597019</v>
      </c>
      <c r="U18" s="129"/>
      <c r="V18" s="50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</row>
    <row r="19" spans="1:40" ht="12.75" x14ac:dyDescent="0.2">
      <c r="A19" s="75" t="s">
        <v>180</v>
      </c>
      <c r="B19" s="101">
        <v>1000</v>
      </c>
      <c r="C19" s="171">
        <v>20.475000000000005</v>
      </c>
      <c r="D19" s="5">
        <v>20.329787234042552</v>
      </c>
      <c r="E19" s="5">
        <v>20.186619718309863</v>
      </c>
      <c r="F19" s="5">
        <v>19.906250000000004</v>
      </c>
      <c r="G19" s="5">
        <v>19.63356164383562</v>
      </c>
      <c r="H19" s="5">
        <v>19.368243243243246</v>
      </c>
      <c r="I19" s="5">
        <v>19.11</v>
      </c>
      <c r="J19" s="5">
        <v>18.613636363636367</v>
      </c>
      <c r="K19" s="24">
        <v>17.915625000000002</v>
      </c>
      <c r="L19" s="143">
        <f t="shared" si="0"/>
        <v>5733.0000000000018</v>
      </c>
      <c r="M19" s="144">
        <f t="shared" si="1"/>
        <v>5692.3404255319147</v>
      </c>
      <c r="N19" s="144">
        <f t="shared" si="2"/>
        <v>5652.2535211267614</v>
      </c>
      <c r="O19" s="144">
        <f t="shared" si="3"/>
        <v>5573.7500000000009</v>
      </c>
      <c r="P19" s="144">
        <f t="shared" si="4"/>
        <v>5497.3972602739732</v>
      </c>
      <c r="Q19" s="144">
        <f t="shared" si="5"/>
        <v>5423.1081081081084</v>
      </c>
      <c r="R19" s="144">
        <f t="shared" si="6"/>
        <v>5350.8</v>
      </c>
      <c r="S19" s="144">
        <f t="shared" si="7"/>
        <v>5211.8181818181829</v>
      </c>
      <c r="T19" s="145">
        <f t="shared" si="8"/>
        <v>5016.3750000000009</v>
      </c>
      <c r="U19" s="129"/>
      <c r="V19" s="50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149"/>
    </row>
    <row r="20" spans="1:40" ht="12.75" x14ac:dyDescent="0.2">
      <c r="A20" s="79" t="s">
        <v>150</v>
      </c>
      <c r="B20" s="102">
        <v>2500</v>
      </c>
      <c r="C20" s="172">
        <v>26.064650390625005</v>
      </c>
      <c r="D20" s="72">
        <v>25.761608653846157</v>
      </c>
      <c r="E20" s="72">
        <v>24.905961397058832</v>
      </c>
      <c r="F20" s="72">
        <v>24.63727989130436</v>
      </c>
      <c r="G20" s="72">
        <v>24.37627500000001</v>
      </c>
      <c r="H20" s="72">
        <v>24.122622359154938</v>
      </c>
      <c r="I20" s="72">
        <v>23.876015625000004</v>
      </c>
      <c r="J20" s="72">
        <v>23.636165239726033</v>
      </c>
      <c r="K20" s="73">
        <v>23.175652500000009</v>
      </c>
      <c r="L20" s="133">
        <f t="shared" si="0"/>
        <v>7298.1021093750014</v>
      </c>
      <c r="M20" s="134">
        <f t="shared" si="1"/>
        <v>7213.2504230769237</v>
      </c>
      <c r="N20" s="134">
        <f t="shared" si="2"/>
        <v>6973.6691911764729</v>
      </c>
      <c r="O20" s="134">
        <f t="shared" si="3"/>
        <v>6898.4383695652205</v>
      </c>
      <c r="P20" s="134">
        <f t="shared" si="4"/>
        <v>6825.3570000000027</v>
      </c>
      <c r="Q20" s="134">
        <f t="shared" si="5"/>
        <v>6754.3342605633825</v>
      </c>
      <c r="R20" s="134">
        <f t="shared" si="6"/>
        <v>6685.2843750000011</v>
      </c>
      <c r="S20" s="134">
        <f t="shared" si="7"/>
        <v>6618.1262671232889</v>
      </c>
      <c r="T20" s="135">
        <f t="shared" si="8"/>
        <v>6489.1827000000021</v>
      </c>
      <c r="U20" s="129"/>
      <c r="V20" s="50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</row>
    <row r="21" spans="1:40" ht="12.75" x14ac:dyDescent="0.2">
      <c r="A21" s="75" t="s">
        <v>7</v>
      </c>
      <c r="B21" s="101">
        <v>700</v>
      </c>
      <c r="C21" s="171">
        <v>16</v>
      </c>
      <c r="D21" s="5">
        <v>15</v>
      </c>
      <c r="E21" s="5">
        <v>14.7</v>
      </c>
      <c r="F21" s="5">
        <v>14.5</v>
      </c>
      <c r="G21" s="5">
        <v>14.4</v>
      </c>
      <c r="H21" s="5">
        <v>14.2</v>
      </c>
      <c r="I21" s="5">
        <v>14</v>
      </c>
      <c r="J21" s="5">
        <v>14</v>
      </c>
      <c r="K21" s="24">
        <v>13.8</v>
      </c>
      <c r="L21" s="143">
        <f t="shared" si="0"/>
        <v>4480</v>
      </c>
      <c r="M21" s="144">
        <f t="shared" si="1"/>
        <v>4200</v>
      </c>
      <c r="N21" s="144">
        <f t="shared" si="2"/>
        <v>4116</v>
      </c>
      <c r="O21" s="144">
        <f t="shared" si="3"/>
        <v>4060</v>
      </c>
      <c r="P21" s="144">
        <f t="shared" si="4"/>
        <v>4032</v>
      </c>
      <c r="Q21" s="144">
        <f t="shared" si="5"/>
        <v>3976</v>
      </c>
      <c r="R21" s="144">
        <f t="shared" si="6"/>
        <v>3920</v>
      </c>
      <c r="S21" s="144">
        <f t="shared" si="7"/>
        <v>3920</v>
      </c>
      <c r="T21" s="145">
        <f t="shared" si="8"/>
        <v>3864</v>
      </c>
      <c r="U21" s="129"/>
      <c r="V21" s="50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</row>
    <row r="22" spans="1:40" ht="12.75" x14ac:dyDescent="0.2">
      <c r="A22" s="79" t="s">
        <v>148</v>
      </c>
      <c r="B22" s="102">
        <v>2500</v>
      </c>
      <c r="C22" s="172">
        <v>33.756</v>
      </c>
      <c r="D22" s="72">
        <v>33.228000000000002</v>
      </c>
      <c r="E22" s="72">
        <v>31.763999999999996</v>
      </c>
      <c r="F22" s="72">
        <v>31.308</v>
      </c>
      <c r="G22" s="72">
        <v>30.852</v>
      </c>
      <c r="H22" s="72">
        <v>30.42</v>
      </c>
      <c r="I22" s="72">
        <v>30</v>
      </c>
      <c r="J22" s="72">
        <v>29.591999999999999</v>
      </c>
      <c r="K22" s="73">
        <v>28.799999999999997</v>
      </c>
      <c r="L22" s="133">
        <f t="shared" si="0"/>
        <v>9451.68</v>
      </c>
      <c r="M22" s="134">
        <f t="shared" si="1"/>
        <v>9303.84</v>
      </c>
      <c r="N22" s="134">
        <f t="shared" si="2"/>
        <v>8893.9199999999983</v>
      </c>
      <c r="O22" s="134">
        <f t="shared" si="3"/>
        <v>8766.24</v>
      </c>
      <c r="P22" s="134">
        <f t="shared" si="4"/>
        <v>8638.56</v>
      </c>
      <c r="Q22" s="134">
        <f t="shared" si="5"/>
        <v>8517.6</v>
      </c>
      <c r="R22" s="134">
        <f t="shared" si="6"/>
        <v>8400</v>
      </c>
      <c r="S22" s="134">
        <f t="shared" si="7"/>
        <v>8285.76</v>
      </c>
      <c r="T22" s="135">
        <f t="shared" si="8"/>
        <v>8063.9999999999991</v>
      </c>
      <c r="U22" s="129"/>
      <c r="V22" s="50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</row>
    <row r="23" spans="1:40" ht="12.75" x14ac:dyDescent="0.2">
      <c r="A23" s="75" t="s">
        <v>151</v>
      </c>
      <c r="B23" s="101">
        <v>2500</v>
      </c>
      <c r="C23" s="171">
        <v>20.590625000000003</v>
      </c>
      <c r="D23" s="5">
        <v>20.307692307692307</v>
      </c>
      <c r="E23" s="5">
        <v>19.508823529411764</v>
      </c>
      <c r="F23" s="5">
        <v>19.257971014492753</v>
      </c>
      <c r="G23" s="5">
        <v>19.014285714285716</v>
      </c>
      <c r="H23" s="5">
        <v>18.777464788732395</v>
      </c>
      <c r="I23" s="5">
        <v>18.547222222222224</v>
      </c>
      <c r="J23" s="5">
        <v>18.323287671232876</v>
      </c>
      <c r="K23" s="24">
        <v>17.893333333333334</v>
      </c>
      <c r="L23" s="143">
        <f t="shared" ref="L23" si="9">C23*280</f>
        <v>5765.3750000000009</v>
      </c>
      <c r="M23" s="144">
        <f t="shared" si="1"/>
        <v>5686.1538461538457</v>
      </c>
      <c r="N23" s="144">
        <f t="shared" si="2"/>
        <v>5462.4705882352937</v>
      </c>
      <c r="O23" s="144">
        <f t="shared" si="3"/>
        <v>5392.231884057971</v>
      </c>
      <c r="P23" s="144">
        <f t="shared" si="4"/>
        <v>5324.0000000000009</v>
      </c>
      <c r="Q23" s="144">
        <f t="shared" si="5"/>
        <v>5257.6901408450703</v>
      </c>
      <c r="R23" s="144">
        <f t="shared" si="6"/>
        <v>5193.2222222222226</v>
      </c>
      <c r="S23" s="144">
        <f t="shared" si="7"/>
        <v>5130.5205479452052</v>
      </c>
      <c r="T23" s="145">
        <f t="shared" si="8"/>
        <v>5010.1333333333332</v>
      </c>
      <c r="U23" s="129"/>
      <c r="V23" s="50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</row>
    <row r="24" spans="1:40" ht="12.75" x14ac:dyDescent="0.2">
      <c r="A24" s="79" t="s">
        <v>8</v>
      </c>
      <c r="B24" s="102">
        <v>700</v>
      </c>
      <c r="C24" s="172">
        <v>20.836909967758828</v>
      </c>
      <c r="D24" s="72">
        <v>20.552549223554195</v>
      </c>
      <c r="E24" s="72">
        <v>20.188326832250706</v>
      </c>
      <c r="F24" s="72">
        <v>19.868665162500001</v>
      </c>
      <c r="G24" s="72">
        <v>19.547771512499999</v>
      </c>
      <c r="H24" s="72">
        <v>19.307101275000004</v>
      </c>
      <c r="I24" s="72">
        <v>18.999578193750011</v>
      </c>
      <c r="J24" s="72">
        <v>18.718796250000004</v>
      </c>
      <c r="K24" s="73">
        <v>18.451384875000006</v>
      </c>
      <c r="L24" s="133">
        <f t="shared" ref="L24:T27" si="10">C24*280</f>
        <v>5834.3347909724716</v>
      </c>
      <c r="M24" s="134">
        <f t="shared" si="1"/>
        <v>5754.7137825951741</v>
      </c>
      <c r="N24" s="134">
        <f t="shared" si="2"/>
        <v>5652.7315130301977</v>
      </c>
      <c r="O24" s="134">
        <f t="shared" si="3"/>
        <v>5563.2262455</v>
      </c>
      <c r="P24" s="134">
        <f t="shared" si="4"/>
        <v>5473.3760235</v>
      </c>
      <c r="Q24" s="134">
        <f t="shared" si="5"/>
        <v>5405.9883570000011</v>
      </c>
      <c r="R24" s="134">
        <f t="shared" si="6"/>
        <v>5319.8818942500029</v>
      </c>
      <c r="S24" s="134">
        <f t="shared" si="7"/>
        <v>5241.2629500000012</v>
      </c>
      <c r="T24" s="135">
        <f t="shared" si="8"/>
        <v>5166.3877650000013</v>
      </c>
      <c r="U24" s="129"/>
      <c r="V24" s="50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</row>
    <row r="25" spans="1:40" ht="12.75" x14ac:dyDescent="0.2">
      <c r="A25" s="75" t="s">
        <v>9</v>
      </c>
      <c r="B25" s="101">
        <v>700</v>
      </c>
      <c r="C25" s="171">
        <v>22</v>
      </c>
      <c r="D25" s="5">
        <v>20.9</v>
      </c>
      <c r="E25" s="5">
        <v>20.61</v>
      </c>
      <c r="F25" s="5">
        <v>20.32</v>
      </c>
      <c r="G25" s="5">
        <v>20.02</v>
      </c>
      <c r="H25" s="5">
        <v>19.7</v>
      </c>
      <c r="I25" s="5">
        <v>19.38</v>
      </c>
      <c r="J25" s="5">
        <v>19.07</v>
      </c>
      <c r="K25" s="24">
        <v>18.79</v>
      </c>
      <c r="L25" s="143">
        <f t="shared" si="10"/>
        <v>6160</v>
      </c>
      <c r="M25" s="144">
        <f t="shared" si="1"/>
        <v>5852</v>
      </c>
      <c r="N25" s="144">
        <f t="shared" si="2"/>
        <v>5770.8</v>
      </c>
      <c r="O25" s="144">
        <f t="shared" si="3"/>
        <v>5689.6</v>
      </c>
      <c r="P25" s="144">
        <f t="shared" si="4"/>
        <v>5605.5999999999995</v>
      </c>
      <c r="Q25" s="144">
        <f t="shared" si="5"/>
        <v>5516</v>
      </c>
      <c r="R25" s="144">
        <f t="shared" si="6"/>
        <v>5426.4</v>
      </c>
      <c r="S25" s="144">
        <f t="shared" si="7"/>
        <v>5339.6</v>
      </c>
      <c r="T25" s="145">
        <f t="shared" si="8"/>
        <v>5261.2</v>
      </c>
      <c r="U25" s="129"/>
      <c r="V25" s="50"/>
      <c r="W25" s="149"/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49"/>
      <c r="AM25" s="149"/>
      <c r="AN25" s="149"/>
    </row>
    <row r="26" spans="1:40" ht="12.75" x14ac:dyDescent="0.2">
      <c r="A26" s="79" t="s">
        <v>10</v>
      </c>
      <c r="B26" s="102">
        <v>650</v>
      </c>
      <c r="C26" s="172">
        <v>14.95</v>
      </c>
      <c r="D26" s="72">
        <v>14.8</v>
      </c>
      <c r="E26" s="72">
        <v>14.454187300477505</v>
      </c>
      <c r="F26" s="72">
        <v>14.340979671135006</v>
      </c>
      <c r="G26" s="72">
        <v>14.066046857017506</v>
      </c>
      <c r="H26" s="72">
        <v>13.710251450512503</v>
      </c>
      <c r="I26" s="72">
        <v>13.305938488575004</v>
      </c>
      <c r="J26" s="72">
        <v>12.966315600547503</v>
      </c>
      <c r="K26" s="73">
        <v>12.966315600547503</v>
      </c>
      <c r="L26" s="133">
        <f t="shared" si="10"/>
        <v>4186</v>
      </c>
      <c r="M26" s="134">
        <f t="shared" si="1"/>
        <v>4144</v>
      </c>
      <c r="N26" s="134">
        <f t="shared" si="2"/>
        <v>4047.1724441337014</v>
      </c>
      <c r="O26" s="134">
        <f t="shared" si="3"/>
        <v>4015.4743079178015</v>
      </c>
      <c r="P26" s="134">
        <f t="shared" si="4"/>
        <v>3938.4931199649018</v>
      </c>
      <c r="Q26" s="134">
        <f t="shared" si="5"/>
        <v>3838.870406143501</v>
      </c>
      <c r="R26" s="134">
        <f t="shared" si="6"/>
        <v>3725.6627768010012</v>
      </c>
      <c r="S26" s="134">
        <f t="shared" si="7"/>
        <v>3630.568368153301</v>
      </c>
      <c r="T26" s="135">
        <f t="shared" si="8"/>
        <v>3630.568368153301</v>
      </c>
      <c r="U26" s="129"/>
      <c r="V26" s="50"/>
      <c r="W26" s="149"/>
      <c r="X26" s="149"/>
      <c r="Y26" s="149"/>
      <c r="Z26" s="149"/>
      <c r="AA26" s="149"/>
      <c r="AB26" s="149"/>
      <c r="AC26" s="149"/>
      <c r="AD26" s="149"/>
      <c r="AE26" s="149"/>
      <c r="AF26" s="149"/>
      <c r="AG26" s="149"/>
      <c r="AH26" s="149"/>
      <c r="AI26" s="149"/>
      <c r="AJ26" s="149"/>
      <c r="AK26" s="149"/>
      <c r="AL26" s="149"/>
      <c r="AM26" s="149"/>
      <c r="AN26" s="149"/>
    </row>
    <row r="27" spans="1:40" ht="12.75" x14ac:dyDescent="0.2">
      <c r="A27" s="75" t="s">
        <v>166</v>
      </c>
      <c r="B27" s="101">
        <v>2500</v>
      </c>
      <c r="C27" s="171">
        <v>20.443500000000004</v>
      </c>
      <c r="D27" s="5">
        <v>19.519500000000001</v>
      </c>
      <c r="E27" s="5">
        <v>19.057500000000005</v>
      </c>
      <c r="F27" s="5">
        <v>18.826500000000003</v>
      </c>
      <c r="G27" s="5">
        <v>18.364500000000003</v>
      </c>
      <c r="H27" s="5">
        <v>17.787000000000003</v>
      </c>
      <c r="I27" s="5">
        <v>17.4405</v>
      </c>
      <c r="J27" s="5">
        <v>17.4405</v>
      </c>
      <c r="K27" s="24">
        <v>17.430000000000003</v>
      </c>
      <c r="L27" s="143">
        <f t="shared" si="10"/>
        <v>5724.1800000000012</v>
      </c>
      <c r="M27" s="144">
        <f t="shared" si="1"/>
        <v>5465.46</v>
      </c>
      <c r="N27" s="144">
        <f t="shared" si="2"/>
        <v>5336.1000000000013</v>
      </c>
      <c r="O27" s="144">
        <f t="shared" si="3"/>
        <v>5271.420000000001</v>
      </c>
      <c r="P27" s="144">
        <f t="shared" si="4"/>
        <v>5142.0600000000013</v>
      </c>
      <c r="Q27" s="144">
        <f t="shared" si="5"/>
        <v>4980.3600000000006</v>
      </c>
      <c r="R27" s="144">
        <f t="shared" si="6"/>
        <v>4883.34</v>
      </c>
      <c r="S27" s="144">
        <f t="shared" si="7"/>
        <v>4883.34</v>
      </c>
      <c r="T27" s="145">
        <f t="shared" si="8"/>
        <v>4880.4000000000005</v>
      </c>
      <c r="U27" s="129"/>
      <c r="V27" s="50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  <c r="AN27" s="149"/>
    </row>
    <row r="28" spans="1:40" ht="13.5" thickBot="1" x14ac:dyDescent="0.25">
      <c r="A28" s="175" t="s">
        <v>179</v>
      </c>
      <c r="B28" s="176">
        <v>6000</v>
      </c>
      <c r="C28" s="173">
        <v>103.359375</v>
      </c>
      <c r="D28" s="105">
        <v>96.92307692307692</v>
      </c>
      <c r="E28" s="105">
        <v>96.5</v>
      </c>
      <c r="F28" s="105">
        <v>96.08</v>
      </c>
      <c r="G28" s="105">
        <v>95.65</v>
      </c>
      <c r="H28" s="105">
        <v>95.15</v>
      </c>
      <c r="I28" s="105">
        <v>94.4</v>
      </c>
      <c r="J28" s="105">
        <v>94.05</v>
      </c>
      <c r="K28" s="106">
        <v>94</v>
      </c>
      <c r="L28" s="136">
        <v>20671.875</v>
      </c>
      <c r="M28" s="137">
        <v>19384.615384615383</v>
      </c>
      <c r="N28" s="137">
        <v>19300</v>
      </c>
      <c r="O28" s="137">
        <v>19216</v>
      </c>
      <c r="P28" s="137">
        <v>19130</v>
      </c>
      <c r="Q28" s="137">
        <v>19030</v>
      </c>
      <c r="R28" s="137">
        <v>18880</v>
      </c>
      <c r="S28" s="137">
        <v>18810</v>
      </c>
      <c r="T28" s="138">
        <v>18800</v>
      </c>
      <c r="U28" s="129"/>
      <c r="V28" s="50"/>
      <c r="W28" s="50"/>
    </row>
    <row r="29" spans="1:40" ht="23.25" customHeight="1" thickBot="1" x14ac:dyDescent="0.25">
      <c r="A29" s="112" t="s">
        <v>175</v>
      </c>
      <c r="B29" s="7"/>
      <c r="C29" s="8"/>
      <c r="D29" s="8"/>
      <c r="E29" s="8"/>
      <c r="F29" s="8"/>
      <c r="G29" s="8"/>
      <c r="H29" s="8"/>
      <c r="I29" s="8"/>
      <c r="J29" s="8"/>
      <c r="K29" s="8"/>
      <c r="L29" s="139"/>
      <c r="M29" s="139"/>
      <c r="N29" s="139"/>
      <c r="O29" s="139"/>
      <c r="P29" s="139"/>
      <c r="Q29" s="139"/>
      <c r="R29" s="139"/>
      <c r="S29" s="139"/>
      <c r="T29" s="139"/>
      <c r="U29" s="129"/>
      <c r="V29" s="3"/>
      <c r="W29" s="3"/>
    </row>
    <row r="30" spans="1:40" ht="12.75" x14ac:dyDescent="0.2">
      <c r="A30" s="113" t="s">
        <v>11</v>
      </c>
      <c r="B30" s="150">
        <v>3500</v>
      </c>
      <c r="C30" s="115">
        <v>31.477042461581554</v>
      </c>
      <c r="D30" s="115">
        <v>30.975916064226332</v>
      </c>
      <c r="E30" s="115">
        <v>30.708648652303545</v>
      </c>
      <c r="F30" s="115">
        <v>29.501895792409798</v>
      </c>
      <c r="G30" s="115">
        <v>29.147563996300061</v>
      </c>
      <c r="H30" s="115">
        <v>28.691994544158966</v>
      </c>
      <c r="I30" s="115">
        <v>28.327538982446075</v>
      </c>
      <c r="J30" s="115">
        <v>27.662928233122528</v>
      </c>
      <c r="K30" s="117">
        <v>27.494081177888976</v>
      </c>
      <c r="L30" s="140">
        <f t="shared" ref="L30:L51" si="11">C30*280</f>
        <v>8813.5718892428358</v>
      </c>
      <c r="M30" s="141">
        <f t="shared" ref="M30:M51" si="12">D30*280</f>
        <v>8673.2564979833733</v>
      </c>
      <c r="N30" s="141">
        <f t="shared" ref="N30:N51" si="13">E30*280</f>
        <v>8598.4216226449917</v>
      </c>
      <c r="O30" s="141">
        <f t="shared" ref="O30:O51" si="14">F30*280</f>
        <v>8260.5308218747432</v>
      </c>
      <c r="P30" s="141">
        <f t="shared" ref="P30:P51" si="15">G30*280</f>
        <v>8161.3179189640168</v>
      </c>
      <c r="Q30" s="141">
        <f t="shared" ref="Q30:Q51" si="16">H30*280</f>
        <v>8033.7584723645105</v>
      </c>
      <c r="R30" s="141">
        <f t="shared" ref="R30:R51" si="17">I30*280</f>
        <v>7931.710915084901</v>
      </c>
      <c r="S30" s="141">
        <f t="shared" ref="S30:S51" si="18">J30*280</f>
        <v>7745.6199052743077</v>
      </c>
      <c r="T30" s="142">
        <f t="shared" ref="T30:T51" si="19">K30*280</f>
        <v>7698.3427298089136</v>
      </c>
      <c r="U30" s="129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149"/>
      <c r="AH30" s="149"/>
      <c r="AI30" s="149"/>
      <c r="AJ30" s="149"/>
      <c r="AK30" s="149"/>
      <c r="AL30" s="149"/>
      <c r="AM30" s="149"/>
      <c r="AN30" s="149"/>
    </row>
    <row r="31" spans="1:40" ht="12.75" x14ac:dyDescent="0.2">
      <c r="A31" s="80" t="s">
        <v>12</v>
      </c>
      <c r="B31" s="151">
        <v>3500</v>
      </c>
      <c r="C31" s="72">
        <v>35.764457194509426</v>
      </c>
      <c r="D31" s="72">
        <v>35.60855120422115</v>
      </c>
      <c r="E31" s="72">
        <v>35.196513944173532</v>
      </c>
      <c r="F31" s="72">
        <v>34.808773721573424</v>
      </c>
      <c r="G31" s="72">
        <v>34.280313157089758</v>
      </c>
      <c r="H31" s="72">
        <v>34.247917107159722</v>
      </c>
      <c r="I31" s="72">
        <v>34.027623967635485</v>
      </c>
      <c r="J31" s="72">
        <v>33.647618301956207</v>
      </c>
      <c r="K31" s="118">
        <v>33.43749752211</v>
      </c>
      <c r="L31" s="133">
        <f t="shared" si="11"/>
        <v>10014.04801446264</v>
      </c>
      <c r="M31" s="134">
        <f t="shared" si="12"/>
        <v>9970.3943371819223</v>
      </c>
      <c r="N31" s="134">
        <f t="shared" si="13"/>
        <v>9855.0239043685888</v>
      </c>
      <c r="O31" s="134">
        <f t="shared" si="14"/>
        <v>9746.456642040559</v>
      </c>
      <c r="P31" s="134">
        <f t="shared" si="15"/>
        <v>9598.4876839851313</v>
      </c>
      <c r="Q31" s="134">
        <f t="shared" si="16"/>
        <v>9589.4167900047214</v>
      </c>
      <c r="R31" s="134">
        <f t="shared" si="17"/>
        <v>9527.7347109379352</v>
      </c>
      <c r="S31" s="134">
        <f t="shared" si="18"/>
        <v>9421.3331245477384</v>
      </c>
      <c r="T31" s="135">
        <f t="shared" si="19"/>
        <v>9362.4993061908008</v>
      </c>
      <c r="U31" s="129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149"/>
      <c r="AH31" s="149"/>
      <c r="AI31" s="149"/>
      <c r="AJ31" s="149"/>
      <c r="AK31" s="149"/>
      <c r="AL31" s="149"/>
      <c r="AM31" s="149"/>
      <c r="AN31" s="149"/>
    </row>
    <row r="32" spans="1:40" ht="12.75" x14ac:dyDescent="0.2">
      <c r="A32" s="81" t="s">
        <v>13</v>
      </c>
      <c r="B32" s="152">
        <v>3500</v>
      </c>
      <c r="C32" s="5">
        <v>28.904593621824809</v>
      </c>
      <c r="D32" s="5">
        <v>28.89123025122867</v>
      </c>
      <c r="E32" s="5">
        <v>28.873412423767157</v>
      </c>
      <c r="F32" s="5">
        <v>28.489519232096246</v>
      </c>
      <c r="G32" s="5">
        <v>27.993454717542608</v>
      </c>
      <c r="H32" s="5">
        <v>27.780855639876766</v>
      </c>
      <c r="I32" s="5">
        <v>27.609040875069262</v>
      </c>
      <c r="J32" s="5">
        <v>27.494081177888972</v>
      </c>
      <c r="K32" s="119">
        <v>27.169894831840548</v>
      </c>
      <c r="L32" s="143">
        <f t="shared" si="11"/>
        <v>8093.2862141109463</v>
      </c>
      <c r="M32" s="144">
        <f t="shared" si="12"/>
        <v>8089.544470344028</v>
      </c>
      <c r="N32" s="144">
        <f t="shared" si="13"/>
        <v>8084.5554786548037</v>
      </c>
      <c r="O32" s="144">
        <f t="shared" si="14"/>
        <v>7977.0653849869486</v>
      </c>
      <c r="P32" s="144">
        <f t="shared" si="15"/>
        <v>7838.1673209119299</v>
      </c>
      <c r="Q32" s="144">
        <f t="shared" si="16"/>
        <v>7778.6395791654941</v>
      </c>
      <c r="R32" s="144">
        <f t="shared" si="17"/>
        <v>7730.5314450193937</v>
      </c>
      <c r="S32" s="144">
        <f t="shared" si="18"/>
        <v>7698.3427298089118</v>
      </c>
      <c r="T32" s="145">
        <f t="shared" si="19"/>
        <v>7607.5705529153538</v>
      </c>
      <c r="U32" s="129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149"/>
      <c r="AH32" s="149"/>
      <c r="AI32" s="149"/>
      <c r="AJ32" s="149"/>
      <c r="AK32" s="149"/>
      <c r="AL32" s="149"/>
      <c r="AM32" s="149"/>
      <c r="AN32" s="149"/>
    </row>
    <row r="33" spans="1:40" ht="12.75" x14ac:dyDescent="0.2">
      <c r="A33" s="80" t="s">
        <v>176</v>
      </c>
      <c r="B33" s="151">
        <v>3500</v>
      </c>
      <c r="C33" s="72">
        <v>32.579520535762995</v>
      </c>
      <c r="D33" s="72">
        <v>32.352343235628631</v>
      </c>
      <c r="E33" s="72">
        <v>32.116257021763509</v>
      </c>
      <c r="F33" s="72">
        <v>31.526648913036897</v>
      </c>
      <c r="G33" s="72">
        <v>31.388965700834266</v>
      </c>
      <c r="H33" s="72">
        <v>31.334297366577331</v>
      </c>
      <c r="I33" s="72">
        <v>31.137664913519853</v>
      </c>
      <c r="J33" s="72">
        <v>31.006099926746849</v>
      </c>
      <c r="K33" s="118">
        <v>30.635086664046995</v>
      </c>
      <c r="L33" s="133">
        <f t="shared" si="11"/>
        <v>9122.2657500136393</v>
      </c>
      <c r="M33" s="134">
        <f t="shared" si="12"/>
        <v>9058.656105976017</v>
      </c>
      <c r="N33" s="134">
        <f t="shared" si="13"/>
        <v>8992.5519660937825</v>
      </c>
      <c r="O33" s="134">
        <f t="shared" si="14"/>
        <v>8827.4616956503305</v>
      </c>
      <c r="P33" s="134">
        <f t="shared" si="15"/>
        <v>8788.9103962335939</v>
      </c>
      <c r="Q33" s="134">
        <f t="shared" si="16"/>
        <v>8773.6032626416527</v>
      </c>
      <c r="R33" s="134">
        <f t="shared" si="17"/>
        <v>8718.5461757855592</v>
      </c>
      <c r="S33" s="134">
        <f t="shared" si="18"/>
        <v>8681.7079794891179</v>
      </c>
      <c r="T33" s="135">
        <f t="shared" si="19"/>
        <v>8577.824265933159</v>
      </c>
      <c r="U33" s="129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149"/>
      <c r="AH33" s="149"/>
      <c r="AI33" s="149"/>
      <c r="AJ33" s="149"/>
      <c r="AK33" s="149"/>
      <c r="AL33" s="149"/>
      <c r="AM33" s="149"/>
      <c r="AN33" s="149"/>
    </row>
    <row r="34" spans="1:40" ht="12.75" x14ac:dyDescent="0.2">
      <c r="A34" s="81" t="s">
        <v>14</v>
      </c>
      <c r="B34" s="152">
        <v>3500</v>
      </c>
      <c r="C34" s="5">
        <v>28.904593621824809</v>
      </c>
      <c r="D34" s="5">
        <v>28.891230251228663</v>
      </c>
      <c r="E34" s="5">
        <v>28.873412423767157</v>
      </c>
      <c r="F34" s="5">
        <v>28.489519232096246</v>
      </c>
      <c r="G34" s="5">
        <v>27.993454717542608</v>
      </c>
      <c r="H34" s="5">
        <v>27.780855639876766</v>
      </c>
      <c r="I34" s="5">
        <v>27.609040875069262</v>
      </c>
      <c r="J34" s="5">
        <v>27.494081177888972</v>
      </c>
      <c r="K34" s="119">
        <v>27.169894831840548</v>
      </c>
      <c r="L34" s="143">
        <f t="shared" si="11"/>
        <v>8093.2862141109463</v>
      </c>
      <c r="M34" s="144">
        <f t="shared" si="12"/>
        <v>8089.5444703440253</v>
      </c>
      <c r="N34" s="144">
        <f t="shared" si="13"/>
        <v>8084.5554786548037</v>
      </c>
      <c r="O34" s="144">
        <f t="shared" si="14"/>
        <v>7977.0653849869486</v>
      </c>
      <c r="P34" s="144">
        <f t="shared" si="15"/>
        <v>7838.1673209119299</v>
      </c>
      <c r="Q34" s="144">
        <f t="shared" si="16"/>
        <v>7778.6395791654941</v>
      </c>
      <c r="R34" s="144">
        <f t="shared" si="17"/>
        <v>7730.5314450193937</v>
      </c>
      <c r="S34" s="144">
        <f t="shared" si="18"/>
        <v>7698.3427298089118</v>
      </c>
      <c r="T34" s="145">
        <f t="shared" si="19"/>
        <v>7607.5705529153538</v>
      </c>
      <c r="U34" s="129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149"/>
      <c r="AH34" s="149"/>
      <c r="AI34" s="149"/>
      <c r="AJ34" s="149"/>
      <c r="AK34" s="149"/>
      <c r="AL34" s="149"/>
      <c r="AM34" s="149"/>
      <c r="AN34" s="149"/>
    </row>
    <row r="35" spans="1:40" ht="12.75" x14ac:dyDescent="0.2">
      <c r="A35" s="80" t="s">
        <v>15</v>
      </c>
      <c r="B35" s="151">
        <v>3500</v>
      </c>
      <c r="C35" s="72">
        <v>35.519462066913547</v>
      </c>
      <c r="D35" s="72">
        <v>35.319011507971474</v>
      </c>
      <c r="E35" s="72">
        <v>35.109652035298616</v>
      </c>
      <c r="F35" s="72">
        <v>34.816872734055941</v>
      </c>
      <c r="G35" s="72">
        <v>34.523283531564999</v>
      </c>
      <c r="H35" s="72">
        <v>34.381550813121116</v>
      </c>
      <c r="I35" s="72">
        <v>33.93581587613734</v>
      </c>
      <c r="J35" s="72">
        <v>33.816465357189735</v>
      </c>
      <c r="K35" s="118">
        <v>33.626606223971564</v>
      </c>
      <c r="L35" s="133">
        <f t="shared" si="11"/>
        <v>9945.4493787357933</v>
      </c>
      <c r="M35" s="134">
        <f t="shared" si="12"/>
        <v>9889.323222232013</v>
      </c>
      <c r="N35" s="134">
        <f t="shared" si="13"/>
        <v>9830.7025698836133</v>
      </c>
      <c r="O35" s="134">
        <f t="shared" si="14"/>
        <v>9748.7243655356633</v>
      </c>
      <c r="P35" s="134">
        <f t="shared" si="15"/>
        <v>9666.5193888382</v>
      </c>
      <c r="Q35" s="134">
        <f t="shared" si="16"/>
        <v>9626.8342276739131</v>
      </c>
      <c r="R35" s="134">
        <f t="shared" si="17"/>
        <v>9502.0284453184559</v>
      </c>
      <c r="S35" s="134">
        <f t="shared" si="18"/>
        <v>9468.6103000131261</v>
      </c>
      <c r="T35" s="135">
        <f t="shared" si="19"/>
        <v>9415.4497427120386</v>
      </c>
      <c r="U35" s="129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149"/>
      <c r="AH35" s="149"/>
      <c r="AI35" s="149"/>
      <c r="AJ35" s="149"/>
      <c r="AK35" s="149"/>
      <c r="AL35" s="149"/>
      <c r="AM35" s="149"/>
      <c r="AN35" s="149"/>
    </row>
    <row r="36" spans="1:40" ht="12.75" x14ac:dyDescent="0.2">
      <c r="A36" s="81" t="s">
        <v>16</v>
      </c>
      <c r="B36" s="152">
        <v>3500</v>
      </c>
      <c r="C36" s="5">
        <v>35.519462066913547</v>
      </c>
      <c r="D36" s="5">
        <v>35.319011507971474</v>
      </c>
      <c r="E36" s="5">
        <v>35.109652035298616</v>
      </c>
      <c r="F36" s="5">
        <v>34.816872734055941</v>
      </c>
      <c r="G36" s="5">
        <v>34.766253906040262</v>
      </c>
      <c r="H36" s="5">
        <v>34.614397421993232</v>
      </c>
      <c r="I36" s="5">
        <v>34.394856333628084</v>
      </c>
      <c r="J36" s="5">
        <v>34.247963387231039</v>
      </c>
      <c r="K36" s="119">
        <v>34.040844332811211</v>
      </c>
      <c r="L36" s="143">
        <f t="shared" si="11"/>
        <v>9945.4493787357933</v>
      </c>
      <c r="M36" s="144">
        <f t="shared" si="12"/>
        <v>9889.323222232013</v>
      </c>
      <c r="N36" s="144">
        <f t="shared" si="13"/>
        <v>9830.7025698836133</v>
      </c>
      <c r="O36" s="144">
        <f t="shared" si="14"/>
        <v>9748.7243655356633</v>
      </c>
      <c r="P36" s="144">
        <f t="shared" si="15"/>
        <v>9734.5510936912742</v>
      </c>
      <c r="Q36" s="144">
        <f t="shared" si="16"/>
        <v>9692.0312781581051</v>
      </c>
      <c r="R36" s="144">
        <f t="shared" si="17"/>
        <v>9630.5597734158637</v>
      </c>
      <c r="S36" s="144">
        <f t="shared" si="18"/>
        <v>9589.4297484246908</v>
      </c>
      <c r="T36" s="145">
        <f t="shared" si="19"/>
        <v>9531.4364131871389</v>
      </c>
      <c r="U36" s="129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149"/>
      <c r="AH36" s="149"/>
      <c r="AI36" s="149"/>
      <c r="AJ36" s="149"/>
      <c r="AK36" s="149"/>
      <c r="AL36" s="149"/>
      <c r="AM36" s="149"/>
      <c r="AN36" s="149"/>
    </row>
    <row r="37" spans="1:40" ht="12.75" x14ac:dyDescent="0.2">
      <c r="A37" s="80" t="s">
        <v>17</v>
      </c>
      <c r="B37" s="151">
        <v>3500</v>
      </c>
      <c r="C37" s="72">
        <v>35.519462066913547</v>
      </c>
      <c r="D37" s="72">
        <v>35.319011507971474</v>
      </c>
      <c r="E37" s="72">
        <v>35.109652035298616</v>
      </c>
      <c r="F37" s="72">
        <v>34.816872734055941</v>
      </c>
      <c r="G37" s="72">
        <v>34.766253906040262</v>
      </c>
      <c r="H37" s="72">
        <v>34.614397421993232</v>
      </c>
      <c r="I37" s="72">
        <v>34.394856333628084</v>
      </c>
      <c r="J37" s="72">
        <v>34.247963387231039</v>
      </c>
      <c r="K37" s="118">
        <v>34.040844332811211</v>
      </c>
      <c r="L37" s="133">
        <f t="shared" si="11"/>
        <v>9945.4493787357933</v>
      </c>
      <c r="M37" s="134">
        <f t="shared" si="12"/>
        <v>9889.323222232013</v>
      </c>
      <c r="N37" s="134">
        <f t="shared" si="13"/>
        <v>9830.7025698836133</v>
      </c>
      <c r="O37" s="134">
        <f t="shared" si="14"/>
        <v>9748.7243655356633</v>
      </c>
      <c r="P37" s="134">
        <f t="shared" si="15"/>
        <v>9734.5510936912742</v>
      </c>
      <c r="Q37" s="134">
        <f t="shared" si="16"/>
        <v>9692.0312781581051</v>
      </c>
      <c r="R37" s="134">
        <f t="shared" si="17"/>
        <v>9630.5597734158637</v>
      </c>
      <c r="S37" s="134">
        <f t="shared" si="18"/>
        <v>9589.4297484246908</v>
      </c>
      <c r="T37" s="135">
        <f t="shared" si="19"/>
        <v>9531.4364131871389</v>
      </c>
      <c r="U37" s="129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149"/>
      <c r="AH37" s="149"/>
      <c r="AI37" s="149"/>
      <c r="AJ37" s="149"/>
      <c r="AK37" s="149"/>
      <c r="AL37" s="149"/>
      <c r="AM37" s="149"/>
      <c r="AN37" s="149"/>
    </row>
    <row r="38" spans="1:40" ht="12.75" x14ac:dyDescent="0.2">
      <c r="A38" s="81" t="s">
        <v>18</v>
      </c>
      <c r="B38" s="152">
        <v>4000</v>
      </c>
      <c r="C38" s="5">
        <v>35.519462066913547</v>
      </c>
      <c r="D38" s="5">
        <v>35.319011507971474</v>
      </c>
      <c r="E38" s="5">
        <v>35.109652035298616</v>
      </c>
      <c r="F38" s="5">
        <v>34.816872734055941</v>
      </c>
      <c r="G38" s="5">
        <v>34.523283531564999</v>
      </c>
      <c r="H38" s="5">
        <v>34.381550813121116</v>
      </c>
      <c r="I38" s="5">
        <v>33.93581587613734</v>
      </c>
      <c r="J38" s="5">
        <v>33.816465357189735</v>
      </c>
      <c r="K38" s="119">
        <v>33.626606223971564</v>
      </c>
      <c r="L38" s="143">
        <f t="shared" si="11"/>
        <v>9945.4493787357933</v>
      </c>
      <c r="M38" s="144">
        <f t="shared" si="12"/>
        <v>9889.323222232013</v>
      </c>
      <c r="N38" s="144">
        <f t="shared" si="13"/>
        <v>9830.7025698836133</v>
      </c>
      <c r="O38" s="144">
        <f t="shared" si="14"/>
        <v>9748.7243655356633</v>
      </c>
      <c r="P38" s="144">
        <f t="shared" si="15"/>
        <v>9666.5193888382</v>
      </c>
      <c r="Q38" s="144">
        <f t="shared" si="16"/>
        <v>9626.8342276739131</v>
      </c>
      <c r="R38" s="144">
        <f t="shared" si="17"/>
        <v>9502.0284453184559</v>
      </c>
      <c r="S38" s="144">
        <f t="shared" si="18"/>
        <v>9468.6103000131261</v>
      </c>
      <c r="T38" s="145">
        <f t="shared" si="19"/>
        <v>9415.4497427120386</v>
      </c>
      <c r="U38" s="129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149"/>
      <c r="AH38" s="149"/>
      <c r="AI38" s="149"/>
      <c r="AJ38" s="149"/>
      <c r="AK38" s="149"/>
      <c r="AL38" s="149"/>
      <c r="AM38" s="149"/>
      <c r="AN38" s="149"/>
    </row>
    <row r="39" spans="1:40" ht="12.75" x14ac:dyDescent="0.2">
      <c r="A39" s="80" t="s">
        <v>19</v>
      </c>
      <c r="B39" s="151">
        <v>6000</v>
      </c>
      <c r="C39" s="72">
        <v>43.604301277577562</v>
      </c>
      <c r="D39" s="72">
        <v>42.612071010814255</v>
      </c>
      <c r="E39" s="72">
        <v>41.59534123129135</v>
      </c>
      <c r="F39" s="72">
        <v>41.365936702724298</v>
      </c>
      <c r="G39" s="72">
        <v>40.820265736715307</v>
      </c>
      <c r="H39" s="72">
        <v>41.666612541137418</v>
      </c>
      <c r="I39" s="72">
        <v>41.678830479968163</v>
      </c>
      <c r="J39" s="72">
        <v>41.482121664793006</v>
      </c>
      <c r="K39" s="118">
        <v>41.217969827272057</v>
      </c>
      <c r="L39" s="133">
        <f t="shared" si="11"/>
        <v>12209.204357721717</v>
      </c>
      <c r="M39" s="134">
        <f t="shared" si="12"/>
        <v>11931.379883027992</v>
      </c>
      <c r="N39" s="134">
        <f t="shared" si="13"/>
        <v>11646.695544761578</v>
      </c>
      <c r="O39" s="134">
        <f t="shared" si="14"/>
        <v>11582.462276762803</v>
      </c>
      <c r="P39" s="134">
        <f t="shared" si="15"/>
        <v>11429.674406280286</v>
      </c>
      <c r="Q39" s="134">
        <f t="shared" si="16"/>
        <v>11666.651511518477</v>
      </c>
      <c r="R39" s="134">
        <f t="shared" si="17"/>
        <v>11670.072534391085</v>
      </c>
      <c r="S39" s="134">
        <f t="shared" si="18"/>
        <v>11614.994066142042</v>
      </c>
      <c r="T39" s="135">
        <f t="shared" si="19"/>
        <v>11541.031551636175</v>
      </c>
      <c r="U39" s="129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149"/>
      <c r="AH39" s="149"/>
      <c r="AI39" s="149"/>
      <c r="AJ39" s="149"/>
      <c r="AK39" s="149"/>
      <c r="AL39" s="149"/>
      <c r="AM39" s="149"/>
      <c r="AN39" s="149"/>
    </row>
    <row r="40" spans="1:40" ht="12.75" x14ac:dyDescent="0.2">
      <c r="A40" s="81" t="s">
        <v>20</v>
      </c>
      <c r="B40" s="152">
        <v>3500</v>
      </c>
      <c r="C40" s="5">
        <v>32.579520535762995</v>
      </c>
      <c r="D40" s="5">
        <v>32.352343235628631</v>
      </c>
      <c r="E40" s="5">
        <v>32.116257021763509</v>
      </c>
      <c r="F40" s="5">
        <v>31.980193612057377</v>
      </c>
      <c r="G40" s="5">
        <v>31.60763903786199</v>
      </c>
      <c r="H40" s="5">
        <v>31.334297366577331</v>
      </c>
      <c r="I40" s="5">
        <v>31.343235205352673</v>
      </c>
      <c r="J40" s="5">
        <v>31.199336001069689</v>
      </c>
      <c r="K40" s="119">
        <v>31.006099926746849</v>
      </c>
      <c r="L40" s="143">
        <f t="shared" si="11"/>
        <v>9122.2657500136393</v>
      </c>
      <c r="M40" s="144">
        <f t="shared" si="12"/>
        <v>9058.656105976017</v>
      </c>
      <c r="N40" s="144">
        <f t="shared" si="13"/>
        <v>8992.5519660937825</v>
      </c>
      <c r="O40" s="144">
        <f t="shared" si="14"/>
        <v>8954.4542113760654</v>
      </c>
      <c r="P40" s="144">
        <f t="shared" si="15"/>
        <v>8850.1389306013571</v>
      </c>
      <c r="Q40" s="144">
        <f t="shared" si="16"/>
        <v>8773.6032626416527</v>
      </c>
      <c r="R40" s="144">
        <f t="shared" si="17"/>
        <v>8776.1058574987492</v>
      </c>
      <c r="S40" s="144">
        <f t="shared" si="18"/>
        <v>8735.8140802995131</v>
      </c>
      <c r="T40" s="145">
        <f t="shared" si="19"/>
        <v>8681.7079794891179</v>
      </c>
      <c r="U40" s="129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149"/>
      <c r="AH40" s="149"/>
      <c r="AI40" s="149"/>
      <c r="AJ40" s="149"/>
      <c r="AK40" s="149"/>
      <c r="AL40" s="149"/>
      <c r="AM40" s="149"/>
      <c r="AN40" s="149"/>
    </row>
    <row r="41" spans="1:40" ht="12.75" x14ac:dyDescent="0.2">
      <c r="A41" s="80" t="s">
        <v>21</v>
      </c>
      <c r="B41" s="151">
        <v>3500</v>
      </c>
      <c r="C41" s="72">
        <v>28.904593621824809</v>
      </c>
      <c r="D41" s="72">
        <v>28.89123025122867</v>
      </c>
      <c r="E41" s="72">
        <v>28.873412423767157</v>
      </c>
      <c r="F41" s="72">
        <v>28.691994544158959</v>
      </c>
      <c r="G41" s="72">
        <v>28.378157810461765</v>
      </c>
      <c r="H41" s="72">
        <v>27.963083420733206</v>
      </c>
      <c r="I41" s="72">
        <v>27.788665401913462</v>
      </c>
      <c r="J41" s="72">
        <v>27.662928233122528</v>
      </c>
      <c r="K41" s="118">
        <v>27.494081177888976</v>
      </c>
      <c r="L41" s="133">
        <f t="shared" si="11"/>
        <v>8093.2862141109463</v>
      </c>
      <c r="M41" s="134">
        <f t="shared" si="12"/>
        <v>8089.544470344028</v>
      </c>
      <c r="N41" s="134">
        <f t="shared" si="13"/>
        <v>8084.5554786548037</v>
      </c>
      <c r="O41" s="134">
        <f t="shared" si="14"/>
        <v>8033.7584723645086</v>
      </c>
      <c r="P41" s="134">
        <f t="shared" si="15"/>
        <v>7945.8841869292946</v>
      </c>
      <c r="Q41" s="134">
        <f t="shared" si="16"/>
        <v>7829.6633578052979</v>
      </c>
      <c r="R41" s="134">
        <f t="shared" si="17"/>
        <v>7780.8263125357698</v>
      </c>
      <c r="S41" s="134">
        <f t="shared" si="18"/>
        <v>7745.6199052743077</v>
      </c>
      <c r="T41" s="135">
        <f t="shared" si="19"/>
        <v>7698.3427298089136</v>
      </c>
      <c r="U41" s="129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149"/>
      <c r="AH41" s="149"/>
      <c r="AI41" s="149"/>
      <c r="AJ41" s="149"/>
      <c r="AK41" s="149"/>
      <c r="AL41" s="149"/>
      <c r="AM41" s="149"/>
      <c r="AN41" s="149"/>
    </row>
    <row r="42" spans="1:40" ht="12.75" x14ac:dyDescent="0.2">
      <c r="A42" s="81" t="s">
        <v>22</v>
      </c>
      <c r="B42" s="152">
        <v>3500</v>
      </c>
      <c r="C42" s="5">
        <v>32.579520535762995</v>
      </c>
      <c r="D42" s="5">
        <v>32.352343235628631</v>
      </c>
      <c r="E42" s="5">
        <v>32.116257021763509</v>
      </c>
      <c r="F42" s="5">
        <v>31.980193612057377</v>
      </c>
      <c r="G42" s="5">
        <v>31.60763903786199</v>
      </c>
      <c r="H42" s="5">
        <v>31.334297366577331</v>
      </c>
      <c r="I42" s="5">
        <v>31.343235205352673</v>
      </c>
      <c r="J42" s="5">
        <v>31.199336001069689</v>
      </c>
      <c r="K42" s="119">
        <v>31.006099926746849</v>
      </c>
      <c r="L42" s="143">
        <f t="shared" si="11"/>
        <v>9122.2657500136393</v>
      </c>
      <c r="M42" s="144">
        <f t="shared" si="12"/>
        <v>9058.656105976017</v>
      </c>
      <c r="N42" s="144">
        <f t="shared" si="13"/>
        <v>8992.5519660937825</v>
      </c>
      <c r="O42" s="144">
        <f t="shared" si="14"/>
        <v>8954.4542113760654</v>
      </c>
      <c r="P42" s="144">
        <f t="shared" si="15"/>
        <v>8850.1389306013571</v>
      </c>
      <c r="Q42" s="144">
        <f t="shared" si="16"/>
        <v>8773.6032626416527</v>
      </c>
      <c r="R42" s="144">
        <f t="shared" si="17"/>
        <v>8776.1058574987492</v>
      </c>
      <c r="S42" s="144">
        <f t="shared" si="18"/>
        <v>8735.8140802995131</v>
      </c>
      <c r="T42" s="145">
        <f t="shared" si="19"/>
        <v>8681.7079794891179</v>
      </c>
      <c r="U42" s="129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149"/>
      <c r="AH42" s="149"/>
      <c r="AI42" s="149"/>
      <c r="AJ42" s="149"/>
      <c r="AK42" s="149"/>
      <c r="AL42" s="149"/>
      <c r="AM42" s="149"/>
      <c r="AN42" s="149"/>
    </row>
    <row r="43" spans="1:40" ht="12.75" x14ac:dyDescent="0.2">
      <c r="A43" s="80" t="s">
        <v>23</v>
      </c>
      <c r="B43" s="151">
        <v>3500</v>
      </c>
      <c r="C43" s="72">
        <v>35.519462066913547</v>
      </c>
      <c r="D43" s="72">
        <v>35.319011507971474</v>
      </c>
      <c r="E43" s="72">
        <v>35.109652035298616</v>
      </c>
      <c r="F43" s="72">
        <v>34.816872734055941</v>
      </c>
      <c r="G43" s="72">
        <v>34.766253906040262</v>
      </c>
      <c r="H43" s="72">
        <v>34.614397421993232</v>
      </c>
      <c r="I43" s="72">
        <v>34.624376562373449</v>
      </c>
      <c r="J43" s="72">
        <v>34.463712402251694</v>
      </c>
      <c r="K43" s="118">
        <v>34.247963387231039</v>
      </c>
      <c r="L43" s="133">
        <f t="shared" si="11"/>
        <v>9945.4493787357933</v>
      </c>
      <c r="M43" s="134">
        <f t="shared" si="12"/>
        <v>9889.323222232013</v>
      </c>
      <c r="N43" s="134">
        <f t="shared" si="13"/>
        <v>9830.7025698836133</v>
      </c>
      <c r="O43" s="134">
        <f t="shared" si="14"/>
        <v>9748.7243655356633</v>
      </c>
      <c r="P43" s="134">
        <f t="shared" si="15"/>
        <v>9734.5510936912742</v>
      </c>
      <c r="Q43" s="134">
        <f t="shared" si="16"/>
        <v>9692.0312781581051</v>
      </c>
      <c r="R43" s="134">
        <f t="shared" si="17"/>
        <v>9694.8254374645658</v>
      </c>
      <c r="S43" s="134">
        <f t="shared" si="18"/>
        <v>9649.8394726304741</v>
      </c>
      <c r="T43" s="135">
        <f t="shared" si="19"/>
        <v>9589.4297484246908</v>
      </c>
      <c r="U43" s="129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149"/>
      <c r="AH43" s="149"/>
      <c r="AI43" s="149"/>
      <c r="AJ43" s="149"/>
      <c r="AK43" s="149"/>
      <c r="AL43" s="149"/>
      <c r="AM43" s="149"/>
      <c r="AN43" s="149"/>
    </row>
    <row r="44" spans="1:40" ht="12.75" x14ac:dyDescent="0.2">
      <c r="A44" s="81" t="s">
        <v>133</v>
      </c>
      <c r="B44" s="152">
        <v>3500</v>
      </c>
      <c r="C44" s="5">
        <v>35.519462066913547</v>
      </c>
      <c r="D44" s="5">
        <v>35.319011507971474</v>
      </c>
      <c r="E44" s="5">
        <v>35.109652035298616</v>
      </c>
      <c r="F44" s="5">
        <v>34.816872734055941</v>
      </c>
      <c r="G44" s="5">
        <v>34.766253906040262</v>
      </c>
      <c r="H44" s="5">
        <v>34.614397421993232</v>
      </c>
      <c r="I44" s="5">
        <v>34.624376562373449</v>
      </c>
      <c r="J44" s="5">
        <v>34.463712402251694</v>
      </c>
      <c r="K44" s="119">
        <v>34.247963387231039</v>
      </c>
      <c r="L44" s="143">
        <f t="shared" si="11"/>
        <v>9945.4493787357933</v>
      </c>
      <c r="M44" s="144">
        <f t="shared" si="12"/>
        <v>9889.323222232013</v>
      </c>
      <c r="N44" s="144">
        <f t="shared" si="13"/>
        <v>9830.7025698836133</v>
      </c>
      <c r="O44" s="144">
        <f t="shared" si="14"/>
        <v>9748.7243655356633</v>
      </c>
      <c r="P44" s="144">
        <f t="shared" si="15"/>
        <v>9734.5510936912742</v>
      </c>
      <c r="Q44" s="144">
        <f t="shared" si="16"/>
        <v>9692.0312781581051</v>
      </c>
      <c r="R44" s="144">
        <f t="shared" si="17"/>
        <v>9694.8254374645658</v>
      </c>
      <c r="S44" s="144">
        <f t="shared" si="18"/>
        <v>9649.8394726304741</v>
      </c>
      <c r="T44" s="145">
        <f t="shared" si="19"/>
        <v>9589.4297484246908</v>
      </c>
      <c r="U44" s="129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149"/>
      <c r="AH44" s="149"/>
      <c r="AI44" s="149"/>
      <c r="AJ44" s="149"/>
      <c r="AK44" s="149"/>
      <c r="AL44" s="149"/>
      <c r="AM44" s="149"/>
      <c r="AN44" s="149"/>
    </row>
    <row r="45" spans="1:40" ht="12.75" x14ac:dyDescent="0.2">
      <c r="A45" s="80" t="s">
        <v>24</v>
      </c>
      <c r="B45" s="151">
        <v>3500</v>
      </c>
      <c r="C45" s="72">
        <v>32.579520535762995</v>
      </c>
      <c r="D45" s="72">
        <v>32.352343235628631</v>
      </c>
      <c r="E45" s="72">
        <v>32.116257021763509</v>
      </c>
      <c r="F45" s="72">
        <v>31.980193612057377</v>
      </c>
      <c r="G45" s="72">
        <v>31.60763903786199</v>
      </c>
      <c r="H45" s="72">
        <v>31.334297366577331</v>
      </c>
      <c r="I45" s="72">
        <v>31.343235205352673</v>
      </c>
      <c r="J45" s="72">
        <v>31.199336001069689</v>
      </c>
      <c r="K45" s="118">
        <v>31.006099926746849</v>
      </c>
      <c r="L45" s="133">
        <f t="shared" si="11"/>
        <v>9122.2657500136393</v>
      </c>
      <c r="M45" s="134">
        <f t="shared" si="12"/>
        <v>9058.656105976017</v>
      </c>
      <c r="N45" s="134">
        <f t="shared" si="13"/>
        <v>8992.5519660937825</v>
      </c>
      <c r="O45" s="134">
        <f t="shared" si="14"/>
        <v>8954.4542113760654</v>
      </c>
      <c r="P45" s="134">
        <f t="shared" si="15"/>
        <v>8850.1389306013571</v>
      </c>
      <c r="Q45" s="134">
        <f t="shared" si="16"/>
        <v>8773.6032626416527</v>
      </c>
      <c r="R45" s="134">
        <f t="shared" si="17"/>
        <v>8776.1058574987492</v>
      </c>
      <c r="S45" s="134">
        <f t="shared" si="18"/>
        <v>8735.8140802995131</v>
      </c>
      <c r="T45" s="135">
        <f t="shared" si="19"/>
        <v>8681.7079794891179</v>
      </c>
      <c r="U45" s="129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149"/>
      <c r="AH45" s="149"/>
      <c r="AI45" s="149"/>
      <c r="AJ45" s="149"/>
      <c r="AK45" s="149"/>
      <c r="AL45" s="149"/>
      <c r="AM45" s="149"/>
      <c r="AN45" s="149"/>
    </row>
    <row r="46" spans="1:40" ht="12.75" x14ac:dyDescent="0.2">
      <c r="A46" s="81" t="s">
        <v>25</v>
      </c>
      <c r="B46" s="152">
        <v>3500</v>
      </c>
      <c r="C46" s="5">
        <v>28.904593621824809</v>
      </c>
      <c r="D46" s="5">
        <v>28.89123025122867</v>
      </c>
      <c r="E46" s="5">
        <v>28.873412423767157</v>
      </c>
      <c r="F46" s="5">
        <v>28.894469856221662</v>
      </c>
      <c r="G46" s="5">
        <v>28.185806264002188</v>
      </c>
      <c r="H46" s="5">
        <v>27.963083420733206</v>
      </c>
      <c r="I46" s="5">
        <v>27.788665401913462</v>
      </c>
      <c r="J46" s="5">
        <v>27.662928233122528</v>
      </c>
      <c r="K46" s="119">
        <v>27.494081177888976</v>
      </c>
      <c r="L46" s="143">
        <f t="shared" si="11"/>
        <v>8093.2862141109463</v>
      </c>
      <c r="M46" s="144">
        <f t="shared" si="12"/>
        <v>8089.544470344028</v>
      </c>
      <c r="N46" s="144">
        <f t="shared" si="13"/>
        <v>8084.5554786548037</v>
      </c>
      <c r="O46" s="144">
        <f t="shared" si="14"/>
        <v>8090.451559742065</v>
      </c>
      <c r="P46" s="144">
        <f t="shared" si="15"/>
        <v>7892.0257539206132</v>
      </c>
      <c r="Q46" s="144">
        <f t="shared" si="16"/>
        <v>7829.6633578052979</v>
      </c>
      <c r="R46" s="144">
        <f t="shared" si="17"/>
        <v>7780.8263125357698</v>
      </c>
      <c r="S46" s="144">
        <f t="shared" si="18"/>
        <v>7745.6199052743077</v>
      </c>
      <c r="T46" s="145">
        <f t="shared" si="19"/>
        <v>7698.3427298089136</v>
      </c>
      <c r="U46" s="129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149"/>
      <c r="AH46" s="149"/>
      <c r="AI46" s="149"/>
      <c r="AJ46" s="149"/>
      <c r="AK46" s="149"/>
      <c r="AL46" s="149"/>
      <c r="AM46" s="149"/>
      <c r="AN46" s="149"/>
    </row>
    <row r="47" spans="1:40" ht="12.75" x14ac:dyDescent="0.2">
      <c r="A47" s="80" t="s">
        <v>26</v>
      </c>
      <c r="B47" s="151">
        <v>3500</v>
      </c>
      <c r="C47" s="72">
        <v>35.519462066913547</v>
      </c>
      <c r="D47" s="72">
        <v>35.319011507971474</v>
      </c>
      <c r="E47" s="72">
        <v>35.109652035298616</v>
      </c>
      <c r="F47" s="72">
        <v>34.816872734055941</v>
      </c>
      <c r="G47" s="72">
        <v>34.766253906040262</v>
      </c>
      <c r="H47" s="72">
        <v>34.614397421993232</v>
      </c>
      <c r="I47" s="72">
        <v>34.624376562373449</v>
      </c>
      <c r="J47" s="72">
        <v>34.463712402251694</v>
      </c>
      <c r="K47" s="118">
        <v>34.247963387231039</v>
      </c>
      <c r="L47" s="133">
        <f t="shared" si="11"/>
        <v>9945.4493787357933</v>
      </c>
      <c r="M47" s="134">
        <f t="shared" si="12"/>
        <v>9889.323222232013</v>
      </c>
      <c r="N47" s="134">
        <f t="shared" si="13"/>
        <v>9830.7025698836133</v>
      </c>
      <c r="O47" s="134">
        <f t="shared" si="14"/>
        <v>9748.7243655356633</v>
      </c>
      <c r="P47" s="134">
        <f t="shared" si="15"/>
        <v>9734.5510936912742</v>
      </c>
      <c r="Q47" s="134">
        <f t="shared" si="16"/>
        <v>9692.0312781581051</v>
      </c>
      <c r="R47" s="134">
        <f t="shared" si="17"/>
        <v>9694.8254374645658</v>
      </c>
      <c r="S47" s="134">
        <f t="shared" si="18"/>
        <v>9649.8394726304741</v>
      </c>
      <c r="T47" s="135">
        <f t="shared" si="19"/>
        <v>9589.4297484246908</v>
      </c>
      <c r="U47" s="129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149"/>
      <c r="AH47" s="149"/>
      <c r="AI47" s="149"/>
      <c r="AJ47" s="149"/>
      <c r="AK47" s="149"/>
      <c r="AL47" s="149"/>
      <c r="AM47" s="149"/>
      <c r="AN47" s="149"/>
    </row>
    <row r="48" spans="1:40" ht="12.75" x14ac:dyDescent="0.2">
      <c r="A48" s="81" t="s">
        <v>27</v>
      </c>
      <c r="B48" s="152">
        <v>3500</v>
      </c>
      <c r="C48" s="5">
        <v>35.764457194509426</v>
      </c>
      <c r="D48" s="5">
        <v>35.60855120422115</v>
      </c>
      <c r="E48" s="5">
        <v>35.196513944173532</v>
      </c>
      <c r="F48" s="5">
        <v>34.808773721573424</v>
      </c>
      <c r="G48" s="5">
        <v>34.280313157089758</v>
      </c>
      <c r="H48" s="5">
        <v>34.247917107159722</v>
      </c>
      <c r="I48" s="5">
        <v>34.027623967635485</v>
      </c>
      <c r="J48" s="5">
        <v>33.647618301956207</v>
      </c>
      <c r="K48" s="119">
        <v>33.43749752211</v>
      </c>
      <c r="L48" s="143">
        <f t="shared" si="11"/>
        <v>10014.04801446264</v>
      </c>
      <c r="M48" s="144">
        <f t="shared" si="12"/>
        <v>9970.3943371819223</v>
      </c>
      <c r="N48" s="144">
        <f t="shared" si="13"/>
        <v>9855.0239043685888</v>
      </c>
      <c r="O48" s="144">
        <f t="shared" si="14"/>
        <v>9746.456642040559</v>
      </c>
      <c r="P48" s="144">
        <f t="shared" si="15"/>
        <v>9598.4876839851313</v>
      </c>
      <c r="Q48" s="144">
        <f t="shared" si="16"/>
        <v>9589.4167900047214</v>
      </c>
      <c r="R48" s="144">
        <f t="shared" si="17"/>
        <v>9527.7347109379352</v>
      </c>
      <c r="S48" s="144">
        <f t="shared" si="18"/>
        <v>9421.3331245477384</v>
      </c>
      <c r="T48" s="145">
        <f t="shared" si="19"/>
        <v>9362.4993061908008</v>
      </c>
      <c r="U48" s="129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149"/>
      <c r="AH48" s="149"/>
      <c r="AI48" s="149"/>
      <c r="AJ48" s="149"/>
      <c r="AK48" s="149"/>
      <c r="AL48" s="149"/>
      <c r="AM48" s="149"/>
      <c r="AN48" s="149"/>
    </row>
    <row r="49" spans="1:40" ht="12.75" x14ac:dyDescent="0.2">
      <c r="A49" s="80" t="s">
        <v>28</v>
      </c>
      <c r="B49" s="151">
        <v>3500</v>
      </c>
      <c r="C49" s="72">
        <v>32.579520535762995</v>
      </c>
      <c r="D49" s="72">
        <v>32.352343235628631</v>
      </c>
      <c r="E49" s="72">
        <v>32.116257021763509</v>
      </c>
      <c r="F49" s="72">
        <v>31.980193612057377</v>
      </c>
      <c r="G49" s="72">
        <v>31.60763903786199</v>
      </c>
      <c r="H49" s="72">
        <v>31.334297366577331</v>
      </c>
      <c r="I49" s="72">
        <v>31.343235205352673</v>
      </c>
      <c r="J49" s="72">
        <v>31.199336001069689</v>
      </c>
      <c r="K49" s="118">
        <v>31.006099926746849</v>
      </c>
      <c r="L49" s="133">
        <f t="shared" si="11"/>
        <v>9122.2657500136393</v>
      </c>
      <c r="M49" s="134">
        <f t="shared" si="12"/>
        <v>9058.656105976017</v>
      </c>
      <c r="N49" s="134">
        <f t="shared" si="13"/>
        <v>8992.5519660937825</v>
      </c>
      <c r="O49" s="134">
        <f t="shared" si="14"/>
        <v>8954.4542113760654</v>
      </c>
      <c r="P49" s="134">
        <f t="shared" si="15"/>
        <v>8850.1389306013571</v>
      </c>
      <c r="Q49" s="134">
        <f t="shared" si="16"/>
        <v>8773.6032626416527</v>
      </c>
      <c r="R49" s="134">
        <f t="shared" si="17"/>
        <v>8776.1058574987492</v>
      </c>
      <c r="S49" s="134">
        <f t="shared" si="18"/>
        <v>8735.8140802995131</v>
      </c>
      <c r="T49" s="135">
        <f t="shared" si="19"/>
        <v>8681.7079794891179</v>
      </c>
      <c r="U49" s="129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149"/>
      <c r="AH49" s="149"/>
      <c r="AI49" s="149"/>
      <c r="AJ49" s="149"/>
      <c r="AK49" s="149"/>
      <c r="AL49" s="149"/>
      <c r="AM49" s="149"/>
      <c r="AN49" s="149"/>
    </row>
    <row r="50" spans="1:40" ht="12.75" x14ac:dyDescent="0.2">
      <c r="A50" s="81" t="s">
        <v>29</v>
      </c>
      <c r="B50" s="152">
        <v>3500</v>
      </c>
      <c r="C50" s="5">
        <v>28.904593621824809</v>
      </c>
      <c r="D50" s="5">
        <v>28.89123025122867</v>
      </c>
      <c r="E50" s="5">
        <v>28.873412423767157</v>
      </c>
      <c r="F50" s="5">
        <v>28.894469856221662</v>
      </c>
      <c r="G50" s="5">
        <v>28.185806264002188</v>
      </c>
      <c r="H50" s="5">
        <v>27.780855639876766</v>
      </c>
      <c r="I50" s="5">
        <v>27.788665401913462</v>
      </c>
      <c r="J50" s="5">
        <v>27.662928233122528</v>
      </c>
      <c r="K50" s="119">
        <v>27.494081177888976</v>
      </c>
      <c r="L50" s="143">
        <f t="shared" si="11"/>
        <v>8093.2862141109463</v>
      </c>
      <c r="M50" s="144">
        <f t="shared" si="12"/>
        <v>8089.544470344028</v>
      </c>
      <c r="N50" s="144">
        <f t="shared" si="13"/>
        <v>8084.5554786548037</v>
      </c>
      <c r="O50" s="144">
        <f t="shared" si="14"/>
        <v>8090.451559742065</v>
      </c>
      <c r="P50" s="144">
        <f t="shared" si="15"/>
        <v>7892.0257539206132</v>
      </c>
      <c r="Q50" s="144">
        <f t="shared" si="16"/>
        <v>7778.6395791654941</v>
      </c>
      <c r="R50" s="144">
        <f t="shared" si="17"/>
        <v>7780.8263125357698</v>
      </c>
      <c r="S50" s="144">
        <f t="shared" si="18"/>
        <v>7745.6199052743077</v>
      </c>
      <c r="T50" s="145">
        <f t="shared" si="19"/>
        <v>7698.3427298089136</v>
      </c>
      <c r="U50" s="129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149"/>
      <c r="AH50" s="149"/>
      <c r="AI50" s="149"/>
      <c r="AJ50" s="149"/>
      <c r="AK50" s="149"/>
      <c r="AL50" s="149"/>
      <c r="AM50" s="149"/>
      <c r="AN50" s="149"/>
    </row>
    <row r="51" spans="1:40" ht="13.5" thickBot="1" x14ac:dyDescent="0.25">
      <c r="A51" s="116" t="s">
        <v>30</v>
      </c>
      <c r="B51" s="153">
        <v>6000</v>
      </c>
      <c r="C51" s="105">
        <v>35.519462066913547</v>
      </c>
      <c r="D51" s="105">
        <v>35.319011507971474</v>
      </c>
      <c r="E51" s="105">
        <v>35.109652035298616</v>
      </c>
      <c r="F51" s="105">
        <v>35.323061014212719</v>
      </c>
      <c r="G51" s="105">
        <v>35.009224280515511</v>
      </c>
      <c r="H51" s="105">
        <v>34.84724403086534</v>
      </c>
      <c r="I51" s="105">
        <v>34.624376562373449</v>
      </c>
      <c r="J51" s="105">
        <v>34.463712402251694</v>
      </c>
      <c r="K51" s="120">
        <v>34.247963387231039</v>
      </c>
      <c r="L51" s="136">
        <f t="shared" si="11"/>
        <v>9945.4493787357933</v>
      </c>
      <c r="M51" s="137">
        <f t="shared" si="12"/>
        <v>9889.323222232013</v>
      </c>
      <c r="N51" s="137">
        <f t="shared" si="13"/>
        <v>9830.7025698836133</v>
      </c>
      <c r="O51" s="137">
        <f t="shared" si="14"/>
        <v>9890.4570839795615</v>
      </c>
      <c r="P51" s="137">
        <f t="shared" si="15"/>
        <v>9802.5827985443429</v>
      </c>
      <c r="Q51" s="137">
        <f t="shared" si="16"/>
        <v>9757.2283286422953</v>
      </c>
      <c r="R51" s="137">
        <f t="shared" si="17"/>
        <v>9694.8254374645658</v>
      </c>
      <c r="S51" s="137">
        <f t="shared" si="18"/>
        <v>9649.8394726304741</v>
      </c>
      <c r="T51" s="138">
        <f t="shared" si="19"/>
        <v>9589.4297484246908</v>
      </c>
      <c r="U51" s="129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149"/>
      <c r="AH51" s="149"/>
      <c r="AI51" s="149"/>
      <c r="AJ51" s="149"/>
      <c r="AK51" s="149"/>
      <c r="AL51" s="149"/>
      <c r="AM51" s="149"/>
      <c r="AN51" s="149"/>
    </row>
    <row r="52" spans="1:40" x14ac:dyDescent="0.2">
      <c r="A52" s="49" t="s">
        <v>200</v>
      </c>
      <c r="B52" s="7"/>
      <c r="C52" s="7"/>
      <c r="D52" s="7"/>
      <c r="E52" s="7"/>
      <c r="F52" s="7"/>
      <c r="G52" s="7"/>
      <c r="H52" s="7"/>
      <c r="I52" s="7"/>
      <c r="J52" s="7"/>
      <c r="K52" s="10"/>
      <c r="M52" s="7"/>
      <c r="N52" s="7"/>
      <c r="O52" s="7"/>
      <c r="P52" s="7"/>
      <c r="Q52" s="7"/>
      <c r="R52" s="7"/>
      <c r="S52" s="7"/>
      <c r="T52" s="10"/>
    </row>
    <row r="53" spans="1:40" ht="8.65" customHeight="1" x14ac:dyDescent="0.2">
      <c r="A53" s="48"/>
      <c r="B53" s="7"/>
      <c r="C53" s="7"/>
      <c r="D53" s="7"/>
      <c r="E53" s="7"/>
      <c r="F53" s="7"/>
      <c r="G53" s="7"/>
      <c r="H53" s="7"/>
      <c r="I53" s="7"/>
      <c r="J53" s="7"/>
      <c r="K53" s="10"/>
      <c r="M53" s="7"/>
      <c r="N53" s="7"/>
      <c r="O53" s="7"/>
      <c r="P53" s="7"/>
      <c r="Q53" s="7"/>
      <c r="R53" s="7"/>
      <c r="S53" s="7"/>
      <c r="T53" s="10"/>
    </row>
    <row r="54" spans="1:40" x14ac:dyDescent="0.2">
      <c r="A54" s="212" t="s">
        <v>49</v>
      </c>
      <c r="B54" s="212"/>
      <c r="C54" s="212"/>
      <c r="D54" s="7"/>
      <c r="E54" s="7"/>
      <c r="F54" s="7"/>
      <c r="G54" s="7"/>
      <c r="H54" s="7"/>
      <c r="I54" s="7"/>
      <c r="J54" s="7"/>
      <c r="K54" s="10"/>
      <c r="M54" s="7"/>
      <c r="N54" s="7"/>
      <c r="O54" s="7"/>
      <c r="P54" s="7"/>
      <c r="R54" s="7"/>
      <c r="S54" s="7"/>
      <c r="T54" s="10"/>
    </row>
    <row r="55" spans="1:40" ht="10.9" customHeight="1" x14ac:dyDescent="0.2">
      <c r="A55" s="21" t="s">
        <v>164</v>
      </c>
      <c r="B55" s="7"/>
      <c r="C55" s="7"/>
      <c r="D55" s="7"/>
      <c r="E55" s="7"/>
      <c r="F55" s="7"/>
      <c r="G55" s="7"/>
      <c r="H55" s="7"/>
      <c r="I55" s="7"/>
      <c r="J55" s="7"/>
      <c r="K55" s="10"/>
      <c r="M55" s="7"/>
      <c r="N55" s="7"/>
      <c r="O55" s="7"/>
      <c r="P55" s="7"/>
      <c r="R55" s="7"/>
      <c r="S55" s="7"/>
      <c r="T55" s="10"/>
    </row>
    <row r="56" spans="1:40" ht="10.9" customHeight="1" x14ac:dyDescent="0.2">
      <c r="A56" s="21" t="s">
        <v>193</v>
      </c>
      <c r="B56" s="7"/>
      <c r="C56" s="7"/>
      <c r="D56" s="7"/>
      <c r="E56" s="7"/>
      <c r="F56" s="7"/>
      <c r="G56" s="7"/>
      <c r="H56" s="7"/>
      <c r="I56" s="7"/>
      <c r="J56" s="7"/>
      <c r="K56" s="10"/>
      <c r="M56" s="7"/>
      <c r="N56" s="7"/>
      <c r="O56" s="7"/>
      <c r="P56" s="7"/>
      <c r="R56" s="7"/>
      <c r="S56" s="7"/>
      <c r="T56" s="10"/>
    </row>
    <row r="57" spans="1:40" ht="10.9" customHeight="1" x14ac:dyDescent="0.2">
      <c r="A57" s="22" t="s">
        <v>188</v>
      </c>
      <c r="B57" s="7"/>
      <c r="C57" s="7"/>
      <c r="D57" s="7"/>
      <c r="E57" s="7"/>
      <c r="F57" s="7"/>
      <c r="G57" s="7"/>
      <c r="H57" s="7"/>
      <c r="I57" s="7"/>
      <c r="J57" s="7"/>
      <c r="K57" s="10"/>
      <c r="M57" s="7"/>
      <c r="N57" s="7"/>
      <c r="O57" s="7"/>
      <c r="P57" s="7"/>
      <c r="R57" s="7"/>
      <c r="S57" s="7"/>
      <c r="T57" s="10"/>
    </row>
    <row r="58" spans="1:40" ht="10.9" customHeight="1" x14ac:dyDescent="0.2">
      <c r="A58" s="21" t="s">
        <v>190</v>
      </c>
      <c r="B58" s="7"/>
      <c r="C58" s="7"/>
      <c r="D58" s="7"/>
      <c r="E58" s="7"/>
      <c r="F58" s="7"/>
      <c r="G58" s="7"/>
      <c r="H58" s="7"/>
      <c r="I58" s="7"/>
      <c r="J58" s="7"/>
      <c r="K58" s="10"/>
      <c r="M58" s="7"/>
      <c r="O58" s="7"/>
      <c r="P58" s="7"/>
      <c r="R58" s="7"/>
      <c r="S58" s="7"/>
      <c r="T58" s="10"/>
    </row>
    <row r="59" spans="1:40" x14ac:dyDescent="0.2">
      <c r="A59" s="213" t="s">
        <v>50</v>
      </c>
      <c r="B59" s="213"/>
      <c r="C59" s="7"/>
      <c r="D59" s="7"/>
      <c r="E59" s="7"/>
      <c r="F59" s="7"/>
      <c r="G59" s="7"/>
      <c r="H59" s="7"/>
      <c r="I59" s="7"/>
      <c r="J59" s="7"/>
      <c r="K59" s="10"/>
      <c r="M59" s="7"/>
      <c r="N59" s="7"/>
      <c r="O59" s="7"/>
      <c r="P59" s="7"/>
      <c r="R59" s="7"/>
      <c r="S59" s="7"/>
      <c r="T59" s="10"/>
    </row>
    <row r="60" spans="1:40" ht="9" customHeight="1" x14ac:dyDescent="0.2">
      <c r="A60" s="21" t="s">
        <v>158</v>
      </c>
      <c r="B60" s="7"/>
      <c r="C60" s="7"/>
      <c r="D60" s="7"/>
      <c r="E60" s="7"/>
      <c r="F60" s="7"/>
      <c r="G60" s="7"/>
      <c r="H60" s="7"/>
      <c r="I60" s="7"/>
      <c r="J60" s="7"/>
      <c r="K60" s="10"/>
      <c r="M60" s="7"/>
      <c r="N60" s="7"/>
      <c r="O60" s="7"/>
      <c r="P60" s="7"/>
      <c r="R60" s="7"/>
      <c r="S60" s="7"/>
      <c r="T60" s="10"/>
    </row>
    <row r="61" spans="1:40" ht="9" customHeight="1" x14ac:dyDescent="0.2">
      <c r="A61" s="21" t="s">
        <v>54</v>
      </c>
      <c r="B61" s="7"/>
      <c r="C61" s="7"/>
      <c r="D61" s="7"/>
      <c r="E61" s="7"/>
      <c r="F61" s="7"/>
      <c r="G61" s="7"/>
      <c r="H61" s="7"/>
      <c r="I61" s="7"/>
      <c r="J61" s="7"/>
      <c r="K61" s="10"/>
      <c r="L61" s="7"/>
      <c r="M61" s="7"/>
      <c r="N61" s="7"/>
      <c r="O61" s="7"/>
      <c r="P61" s="7"/>
      <c r="R61" s="7"/>
      <c r="S61" s="7"/>
      <c r="T61" s="10"/>
    </row>
    <row r="62" spans="1:40" ht="9" customHeight="1" x14ac:dyDescent="0.2">
      <c r="A62" s="21" t="s">
        <v>157</v>
      </c>
      <c r="B62" s="7"/>
      <c r="C62" s="7"/>
      <c r="D62" s="7"/>
      <c r="E62" s="7"/>
      <c r="F62" s="7"/>
      <c r="G62" s="7"/>
      <c r="H62" s="7"/>
      <c r="I62" s="7"/>
      <c r="J62" s="7"/>
      <c r="K62" s="10"/>
      <c r="L62" s="7"/>
      <c r="M62" s="7"/>
      <c r="N62" s="7"/>
      <c r="O62" s="7"/>
      <c r="P62" s="7"/>
      <c r="Q62" s="7"/>
      <c r="R62" s="7"/>
      <c r="S62" s="7"/>
      <c r="T62" s="10"/>
    </row>
    <row r="63" spans="1:40" ht="9" customHeight="1" x14ac:dyDescent="0.2">
      <c r="A63" s="27" t="s">
        <v>162</v>
      </c>
      <c r="B63" s="7"/>
      <c r="C63" s="7"/>
      <c r="D63" s="7"/>
      <c r="E63" s="7"/>
      <c r="F63" s="7"/>
      <c r="G63" s="7"/>
      <c r="H63" s="7"/>
      <c r="I63" s="7"/>
      <c r="J63" s="7"/>
      <c r="K63" s="10"/>
      <c r="L63" s="7"/>
      <c r="M63" s="7"/>
      <c r="N63" s="7"/>
      <c r="O63" s="7"/>
      <c r="P63" s="7"/>
      <c r="Q63" s="7"/>
      <c r="R63" s="7"/>
      <c r="S63" s="7"/>
      <c r="T63" s="10"/>
    </row>
    <row r="64" spans="1:40" ht="9" customHeight="1" x14ac:dyDescent="0.2">
      <c r="A64" s="25" t="s">
        <v>155</v>
      </c>
      <c r="B64" s="7"/>
      <c r="C64" s="7"/>
      <c r="D64" s="7"/>
      <c r="E64" s="7"/>
      <c r="F64" s="7"/>
      <c r="G64" s="7"/>
      <c r="H64" s="7"/>
      <c r="I64" s="7"/>
      <c r="J64" s="7"/>
      <c r="K64" s="10"/>
      <c r="L64" s="7"/>
      <c r="M64" s="7"/>
      <c r="N64" s="7"/>
      <c r="O64" s="7"/>
      <c r="P64" s="7"/>
      <c r="Q64" s="7"/>
      <c r="R64" s="7"/>
      <c r="S64" s="7"/>
      <c r="T64" s="10"/>
    </row>
    <row r="65" spans="1:31" ht="9" customHeight="1" x14ac:dyDescent="0.2">
      <c r="A65" s="26" t="s">
        <v>156</v>
      </c>
      <c r="B65" s="7"/>
      <c r="C65" s="7"/>
      <c r="D65" s="7"/>
      <c r="E65" s="7"/>
      <c r="F65" s="7"/>
      <c r="G65" s="7"/>
      <c r="H65" s="7"/>
      <c r="I65" s="7"/>
      <c r="J65" s="7"/>
      <c r="K65" s="10"/>
      <c r="L65" s="7"/>
      <c r="M65" s="7"/>
      <c r="N65" s="7"/>
      <c r="O65" s="7"/>
      <c r="P65" s="7"/>
      <c r="Q65" s="7"/>
      <c r="R65" s="7"/>
      <c r="S65" s="7"/>
      <c r="T65" s="10"/>
    </row>
    <row r="66" spans="1:31" ht="6.6" customHeight="1" x14ac:dyDescent="0.2">
      <c r="B66" s="7"/>
      <c r="C66" s="7"/>
      <c r="D66" s="7"/>
      <c r="E66" s="7"/>
      <c r="F66" s="7"/>
      <c r="G66" s="7"/>
      <c r="H66" s="7"/>
      <c r="I66" s="7"/>
      <c r="J66" s="7"/>
      <c r="K66" s="10"/>
      <c r="L66" s="7"/>
      <c r="M66" s="7"/>
      <c r="N66" s="7"/>
      <c r="O66" s="7"/>
      <c r="P66" s="7"/>
      <c r="Q66" s="7"/>
      <c r="R66" s="7"/>
      <c r="S66" s="7"/>
      <c r="T66" s="10"/>
    </row>
    <row r="67" spans="1:31" ht="13.9" customHeight="1" thickBot="1" x14ac:dyDescent="0.25">
      <c r="A67" s="196" t="s">
        <v>89</v>
      </c>
      <c r="B67" s="197"/>
      <c r="C67" s="197"/>
      <c r="D67" s="197"/>
      <c r="E67" s="197"/>
      <c r="F67" s="197"/>
      <c r="G67" s="197"/>
      <c r="H67" s="197"/>
      <c r="I67" s="197"/>
      <c r="J67" s="197"/>
      <c r="K67" s="197"/>
      <c r="L67" s="197"/>
      <c r="M67" s="197"/>
      <c r="N67" s="197"/>
      <c r="O67" s="197"/>
      <c r="P67" s="197"/>
      <c r="R67" s="7"/>
      <c r="S67" s="10"/>
    </row>
    <row r="68" spans="1:31" ht="24.75" customHeight="1" x14ac:dyDescent="0.2">
      <c r="A68" s="203" t="s">
        <v>32</v>
      </c>
      <c r="B68" s="204"/>
      <c r="C68" s="77" t="s">
        <v>153</v>
      </c>
      <c r="D68" s="64" t="s">
        <v>152</v>
      </c>
      <c r="E68" s="64" t="s">
        <v>113</v>
      </c>
      <c r="F68" s="64" t="s">
        <v>114</v>
      </c>
      <c r="G68" s="64" t="s">
        <v>115</v>
      </c>
      <c r="H68" s="64" t="s">
        <v>116</v>
      </c>
      <c r="I68" s="64" t="s">
        <v>117</v>
      </c>
      <c r="J68" s="64" t="s">
        <v>118</v>
      </c>
      <c r="K68" s="64" t="s">
        <v>119</v>
      </c>
      <c r="L68" s="66" t="s">
        <v>101</v>
      </c>
      <c r="M68" s="64" t="s">
        <v>102</v>
      </c>
      <c r="N68" s="64" t="s">
        <v>103</v>
      </c>
      <c r="O68" s="64" t="s">
        <v>120</v>
      </c>
      <c r="P68" s="52" t="s">
        <v>121</v>
      </c>
      <c r="T68" s="7"/>
      <c r="U68" s="10"/>
    </row>
    <row r="69" spans="1:31" ht="20.25" customHeight="1" x14ac:dyDescent="0.2">
      <c r="A69" s="184" t="s">
        <v>33</v>
      </c>
      <c r="B69" s="185"/>
      <c r="C69" s="11" t="s">
        <v>154</v>
      </c>
      <c r="D69" s="68" t="s">
        <v>104</v>
      </c>
      <c r="E69" s="68" t="s">
        <v>122</v>
      </c>
      <c r="F69" s="68" t="s">
        <v>183</v>
      </c>
      <c r="G69" s="68" t="s">
        <v>124</v>
      </c>
      <c r="H69" s="68" t="s">
        <v>125</v>
      </c>
      <c r="I69" s="68" t="s">
        <v>126</v>
      </c>
      <c r="J69" s="68" t="s">
        <v>127</v>
      </c>
      <c r="K69" s="68" t="s">
        <v>109</v>
      </c>
      <c r="L69" s="70" t="s">
        <v>128</v>
      </c>
      <c r="M69" s="68" t="s">
        <v>129</v>
      </c>
      <c r="N69" s="68" t="s">
        <v>130</v>
      </c>
      <c r="O69" s="68" t="s">
        <v>131</v>
      </c>
      <c r="P69" s="74" t="s">
        <v>132</v>
      </c>
      <c r="R69" s="7"/>
      <c r="S69" s="7"/>
      <c r="T69" s="7"/>
      <c r="U69" s="10"/>
      <c r="V69" s="159"/>
      <c r="W69" s="159"/>
      <c r="X69" s="159"/>
      <c r="Y69" s="159"/>
      <c r="Z69" s="159"/>
      <c r="AA69" s="159"/>
      <c r="AB69" s="159"/>
    </row>
    <row r="70" spans="1:31" ht="10.9" customHeight="1" x14ac:dyDescent="0.2">
      <c r="A70" s="198" t="s">
        <v>34</v>
      </c>
      <c r="B70" s="199"/>
      <c r="C70" s="16">
        <v>1200</v>
      </c>
      <c r="D70" s="16">
        <v>1700</v>
      </c>
      <c r="E70" s="16">
        <v>2100</v>
      </c>
      <c r="F70" s="16">
        <v>2420</v>
      </c>
      <c r="G70" s="16">
        <v>2750</v>
      </c>
      <c r="H70" s="16">
        <v>2970.0000000000005</v>
      </c>
      <c r="I70" s="16">
        <v>3630.0000000000005</v>
      </c>
      <c r="J70" s="16">
        <v>4000</v>
      </c>
      <c r="K70" s="16">
        <v>4500</v>
      </c>
      <c r="L70" s="16">
        <v>6000</v>
      </c>
      <c r="M70" s="55">
        <v>7500</v>
      </c>
      <c r="N70" s="55">
        <v>9570</v>
      </c>
      <c r="O70" s="16">
        <v>16000</v>
      </c>
      <c r="P70" s="65">
        <v>17000</v>
      </c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</row>
    <row r="71" spans="1:31" ht="10.9" customHeight="1" x14ac:dyDescent="0.2">
      <c r="A71" s="198" t="s">
        <v>35</v>
      </c>
      <c r="B71" s="199"/>
      <c r="C71" s="16">
        <v>30</v>
      </c>
      <c r="D71" s="16">
        <v>30</v>
      </c>
      <c r="E71" s="16">
        <v>30</v>
      </c>
      <c r="F71" s="16">
        <v>30</v>
      </c>
      <c r="G71" s="16">
        <v>30</v>
      </c>
      <c r="H71" s="16">
        <v>30</v>
      </c>
      <c r="I71" s="16">
        <v>33</v>
      </c>
      <c r="J71" s="16">
        <v>33</v>
      </c>
      <c r="K71" s="16">
        <v>33</v>
      </c>
      <c r="L71" s="16">
        <v>38</v>
      </c>
      <c r="M71" s="16">
        <v>38</v>
      </c>
      <c r="N71" s="16">
        <v>55</v>
      </c>
      <c r="O71" s="16">
        <v>60</v>
      </c>
      <c r="P71" s="65">
        <v>60</v>
      </c>
      <c r="R71" s="7"/>
      <c r="S71" s="7"/>
      <c r="T71" s="7"/>
      <c r="U71" s="10"/>
    </row>
    <row r="72" spans="1:31" ht="10.9" customHeight="1" x14ac:dyDescent="0.2">
      <c r="A72" s="198" t="s">
        <v>36</v>
      </c>
      <c r="B72" s="199"/>
      <c r="C72" s="16">
        <v>2</v>
      </c>
      <c r="D72" s="16">
        <v>2</v>
      </c>
      <c r="E72" s="16">
        <v>3</v>
      </c>
      <c r="F72" s="16">
        <v>3</v>
      </c>
      <c r="G72" s="16">
        <v>3</v>
      </c>
      <c r="H72" s="16">
        <v>3</v>
      </c>
      <c r="I72" s="16">
        <v>3</v>
      </c>
      <c r="J72" s="16">
        <v>3</v>
      </c>
      <c r="K72" s="16">
        <v>3</v>
      </c>
      <c r="L72" s="16">
        <v>4</v>
      </c>
      <c r="M72" s="16">
        <v>4</v>
      </c>
      <c r="N72" s="16">
        <v>5</v>
      </c>
      <c r="O72" s="16">
        <v>6</v>
      </c>
      <c r="P72" s="65">
        <v>6</v>
      </c>
      <c r="R72" s="7"/>
      <c r="S72" s="7"/>
      <c r="T72" s="7"/>
      <c r="U72" s="10"/>
    </row>
    <row r="73" spans="1:31" ht="10.9" customHeight="1" x14ac:dyDescent="0.2">
      <c r="A73" s="198" t="s">
        <v>37</v>
      </c>
      <c r="B73" s="199"/>
      <c r="C73" s="16">
        <v>1.5</v>
      </c>
      <c r="D73" s="16">
        <v>1.5</v>
      </c>
      <c r="E73" s="16">
        <v>1.5</v>
      </c>
      <c r="F73" s="16">
        <v>1.5</v>
      </c>
      <c r="G73" s="16">
        <v>1.5</v>
      </c>
      <c r="H73" s="16">
        <v>1.8</v>
      </c>
      <c r="I73" s="16">
        <v>1.8</v>
      </c>
      <c r="J73" s="16">
        <v>1.8</v>
      </c>
      <c r="K73" s="16">
        <v>1.8</v>
      </c>
      <c r="L73" s="16">
        <v>2</v>
      </c>
      <c r="M73" s="16">
        <v>2</v>
      </c>
      <c r="N73" s="16">
        <v>2</v>
      </c>
      <c r="O73" s="16">
        <v>2.1</v>
      </c>
      <c r="P73" s="65">
        <v>2.1</v>
      </c>
      <c r="R73" s="7"/>
      <c r="S73" s="7"/>
      <c r="T73" s="7"/>
      <c r="U73" s="10"/>
    </row>
    <row r="74" spans="1:31" ht="10.9" customHeight="1" x14ac:dyDescent="0.2">
      <c r="A74" s="198" t="s">
        <v>84</v>
      </c>
      <c r="B74" s="199"/>
      <c r="C74" s="16">
        <v>1.5</v>
      </c>
      <c r="D74" s="16">
        <v>1.5</v>
      </c>
      <c r="E74" s="16">
        <v>1.5</v>
      </c>
      <c r="F74" s="16">
        <v>1.5</v>
      </c>
      <c r="G74" s="16">
        <v>1.5</v>
      </c>
      <c r="H74" s="16">
        <v>1.7</v>
      </c>
      <c r="I74" s="16">
        <v>1.7</v>
      </c>
      <c r="J74" s="16">
        <v>1.7</v>
      </c>
      <c r="K74" s="16">
        <v>1.7</v>
      </c>
      <c r="L74" s="16">
        <v>1.7</v>
      </c>
      <c r="M74" s="16">
        <v>1.9</v>
      </c>
      <c r="N74" s="16">
        <v>2.1</v>
      </c>
      <c r="O74" s="16">
        <v>2.2000000000000002</v>
      </c>
      <c r="P74" s="65">
        <v>2.2000000000000002</v>
      </c>
      <c r="R74" s="7"/>
      <c r="S74" s="7"/>
      <c r="T74" s="7"/>
      <c r="U74" s="10"/>
    </row>
    <row r="75" spans="1:31" ht="10.9" customHeight="1" x14ac:dyDescent="0.2">
      <c r="A75" s="198" t="s">
        <v>38</v>
      </c>
      <c r="B75" s="199"/>
      <c r="C75" s="16">
        <v>1</v>
      </c>
      <c r="D75" s="16">
        <v>1</v>
      </c>
      <c r="E75" s="16">
        <v>1</v>
      </c>
      <c r="F75" s="16">
        <v>2</v>
      </c>
      <c r="G75" s="16">
        <v>2</v>
      </c>
      <c r="H75" s="16">
        <v>3</v>
      </c>
      <c r="I75" s="16">
        <v>3</v>
      </c>
      <c r="J75" s="16">
        <v>4</v>
      </c>
      <c r="K75" s="16">
        <v>4</v>
      </c>
      <c r="L75" s="16">
        <v>6</v>
      </c>
      <c r="M75" s="16">
        <v>6</v>
      </c>
      <c r="N75" s="16">
        <v>6</v>
      </c>
      <c r="O75" s="16">
        <v>10</v>
      </c>
      <c r="P75" s="65">
        <v>12</v>
      </c>
      <c r="R75" s="7"/>
      <c r="S75" s="7"/>
      <c r="T75" s="7"/>
      <c r="U75" s="10"/>
    </row>
    <row r="76" spans="1:31" ht="10.9" customHeight="1" x14ac:dyDescent="0.2">
      <c r="A76" s="184" t="s">
        <v>39</v>
      </c>
      <c r="B76" s="185"/>
      <c r="C76" s="11">
        <v>1100</v>
      </c>
      <c r="D76" s="11">
        <v>1100</v>
      </c>
      <c r="E76" s="11">
        <v>1100</v>
      </c>
      <c r="F76" s="11">
        <v>1100</v>
      </c>
      <c r="G76" s="11">
        <v>1100</v>
      </c>
      <c r="H76" s="11">
        <v>1100</v>
      </c>
      <c r="I76" s="11">
        <v>1100</v>
      </c>
      <c r="J76" s="11">
        <v>1100</v>
      </c>
      <c r="K76" s="11">
        <v>1100</v>
      </c>
      <c r="L76" s="11">
        <v>2200</v>
      </c>
      <c r="M76" s="11">
        <v>2200</v>
      </c>
      <c r="N76" s="11">
        <v>2200</v>
      </c>
      <c r="O76" s="11">
        <v>3300</v>
      </c>
      <c r="P76" s="60">
        <v>3300</v>
      </c>
      <c r="R76" s="7"/>
      <c r="S76" s="7"/>
      <c r="T76" s="7"/>
      <c r="U76" s="10"/>
    </row>
    <row r="77" spans="1:31" ht="10.9" customHeight="1" x14ac:dyDescent="0.2">
      <c r="A77" s="184" t="s">
        <v>40</v>
      </c>
      <c r="B77" s="185"/>
      <c r="C77" s="11">
        <v>0.5</v>
      </c>
      <c r="D77" s="11">
        <v>0.5</v>
      </c>
      <c r="E77" s="11">
        <v>0.5</v>
      </c>
      <c r="F77" s="11">
        <v>0.5</v>
      </c>
      <c r="G77" s="11">
        <v>1</v>
      </c>
      <c r="H77" s="11">
        <v>1</v>
      </c>
      <c r="I77" s="11">
        <v>1</v>
      </c>
      <c r="J77" s="11">
        <v>1</v>
      </c>
      <c r="K77" s="11">
        <v>1</v>
      </c>
      <c r="L77" s="11">
        <v>1</v>
      </c>
      <c r="M77" s="11">
        <v>1</v>
      </c>
      <c r="N77" s="11">
        <v>1.5</v>
      </c>
      <c r="O77" s="11">
        <v>2</v>
      </c>
      <c r="P77" s="62">
        <v>2</v>
      </c>
      <c r="R77" s="7"/>
      <c r="S77" s="7"/>
      <c r="T77" s="7"/>
      <c r="U77" s="10"/>
    </row>
    <row r="78" spans="1:31" ht="10.9" customHeight="1" x14ac:dyDescent="0.2">
      <c r="A78" s="184" t="s">
        <v>85</v>
      </c>
      <c r="B78" s="185"/>
      <c r="C78" s="11">
        <v>1000</v>
      </c>
      <c r="D78" s="11">
        <v>1000</v>
      </c>
      <c r="E78" s="11">
        <v>1000</v>
      </c>
      <c r="F78" s="11">
        <v>1000</v>
      </c>
      <c r="G78" s="11">
        <v>1000</v>
      </c>
      <c r="H78" s="11">
        <v>1000</v>
      </c>
      <c r="I78" s="11">
        <v>1000</v>
      </c>
      <c r="J78" s="11">
        <v>1000</v>
      </c>
      <c r="K78" s="11">
        <v>1000</v>
      </c>
      <c r="L78" s="11">
        <v>2000</v>
      </c>
      <c r="M78" s="11">
        <v>3000</v>
      </c>
      <c r="N78" s="11">
        <v>3000</v>
      </c>
      <c r="O78" s="11">
        <v>3000</v>
      </c>
      <c r="P78" s="12">
        <v>3000</v>
      </c>
      <c r="S78" s="7"/>
      <c r="T78" s="160"/>
      <c r="U78" s="10"/>
    </row>
    <row r="79" spans="1:31" ht="10.9" customHeight="1" x14ac:dyDescent="0.2">
      <c r="A79" s="184" t="s">
        <v>86</v>
      </c>
      <c r="B79" s="185"/>
      <c r="C79" s="11">
        <v>1000</v>
      </c>
      <c r="D79" s="11">
        <v>1000</v>
      </c>
      <c r="E79" s="11">
        <v>1000</v>
      </c>
      <c r="F79" s="11">
        <v>1000</v>
      </c>
      <c r="G79" s="11">
        <v>1000</v>
      </c>
      <c r="H79" s="11">
        <v>1000</v>
      </c>
      <c r="I79" s="11">
        <v>1000</v>
      </c>
      <c r="J79" s="11">
        <v>1000</v>
      </c>
      <c r="K79" s="11">
        <v>1000</v>
      </c>
      <c r="L79" s="11">
        <v>2000</v>
      </c>
      <c r="M79" s="11" t="s">
        <v>88</v>
      </c>
      <c r="N79" s="11" t="s">
        <v>88</v>
      </c>
      <c r="O79" s="11" t="s">
        <v>88</v>
      </c>
      <c r="P79" s="60" t="s">
        <v>88</v>
      </c>
      <c r="S79" s="7"/>
      <c r="T79" s="7"/>
      <c r="U79" s="10"/>
    </row>
    <row r="80" spans="1:31" ht="10.9" customHeight="1" thickBot="1" x14ac:dyDescent="0.25">
      <c r="A80" s="182" t="s">
        <v>87</v>
      </c>
      <c r="B80" s="183"/>
      <c r="C80" s="18" t="s">
        <v>88</v>
      </c>
      <c r="D80" s="18" t="s">
        <v>88</v>
      </c>
      <c r="E80" s="18" t="s">
        <v>88</v>
      </c>
      <c r="F80" s="18" t="s">
        <v>88</v>
      </c>
      <c r="G80" s="18" t="s">
        <v>88</v>
      </c>
      <c r="H80" s="18" t="s">
        <v>88</v>
      </c>
      <c r="I80" s="18" t="s">
        <v>88</v>
      </c>
      <c r="J80" s="18" t="s">
        <v>88</v>
      </c>
      <c r="K80" s="18" t="s">
        <v>88</v>
      </c>
      <c r="L80" s="18" t="s">
        <v>88</v>
      </c>
      <c r="M80" s="18">
        <v>3000</v>
      </c>
      <c r="N80" s="18">
        <v>3000</v>
      </c>
      <c r="O80" s="18">
        <v>3000</v>
      </c>
      <c r="P80" s="63">
        <v>3000</v>
      </c>
      <c r="S80" s="7"/>
      <c r="T80" s="7"/>
      <c r="U80" s="10"/>
    </row>
    <row r="81" spans="1:20" ht="6.6" customHeight="1" x14ac:dyDescent="0.2">
      <c r="A81" s="6"/>
      <c r="B81" s="7"/>
      <c r="C81" s="7"/>
      <c r="D81" s="7"/>
      <c r="E81" s="7"/>
      <c r="F81" s="7"/>
      <c r="G81" s="7"/>
      <c r="H81" s="7"/>
      <c r="I81" s="7"/>
      <c r="J81" s="7"/>
      <c r="K81" s="10"/>
      <c r="L81" s="7"/>
      <c r="M81" s="7"/>
      <c r="N81" s="7"/>
      <c r="O81" s="7"/>
      <c r="P81" s="7"/>
      <c r="S81" s="7"/>
      <c r="T81" s="10"/>
    </row>
    <row r="82" spans="1:20" x14ac:dyDescent="0.2">
      <c r="A82" s="13" t="s">
        <v>173</v>
      </c>
      <c r="B82" s="7"/>
      <c r="C82" s="7"/>
      <c r="D82" s="7"/>
      <c r="E82" s="7"/>
      <c r="F82" s="7"/>
      <c r="G82" s="7"/>
      <c r="H82" s="7"/>
      <c r="I82" s="7"/>
      <c r="J82" s="7"/>
      <c r="K82" s="10"/>
      <c r="L82" s="7"/>
      <c r="M82" s="7"/>
      <c r="N82" s="7"/>
      <c r="O82" s="7"/>
      <c r="P82" s="7"/>
      <c r="S82" s="7"/>
      <c r="T82" s="10"/>
    </row>
    <row r="83" spans="1:20" x14ac:dyDescent="0.2">
      <c r="A83" s="14" t="s">
        <v>174</v>
      </c>
      <c r="B83" s="7"/>
      <c r="C83" s="7"/>
      <c r="D83" s="7"/>
      <c r="E83" s="7"/>
      <c r="F83" s="7"/>
      <c r="G83" s="7"/>
      <c r="H83" s="7"/>
      <c r="I83" s="7"/>
      <c r="J83" s="7"/>
      <c r="K83" s="10"/>
      <c r="L83" s="7"/>
      <c r="M83" s="7"/>
      <c r="N83" s="7"/>
      <c r="O83" s="7"/>
      <c r="P83" s="7"/>
      <c r="S83" s="7"/>
      <c r="T83" s="10"/>
    </row>
    <row r="84" spans="1:20" x14ac:dyDescent="0.2">
      <c r="A84" s="13" t="s">
        <v>196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S84" s="10"/>
      <c r="T84" s="10"/>
    </row>
    <row r="85" spans="1:20" x14ac:dyDescent="0.2">
      <c r="A85" s="13" t="s">
        <v>195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2">
      <c r="A86" s="13" t="s">
        <v>41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x14ac:dyDescent="0.2">
      <c r="A87" s="13" t="s">
        <v>42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x14ac:dyDescent="0.2">
      <c r="A88" s="13" t="s">
        <v>191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x14ac:dyDescent="0.2">
      <c r="A89" s="13" t="s">
        <v>43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x14ac:dyDescent="0.2">
      <c r="A90" s="13" t="s">
        <v>165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x14ac:dyDescent="0.2">
      <c r="A91" s="13" t="s">
        <v>44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x14ac:dyDescent="0.2">
      <c r="A92" s="13" t="s">
        <v>45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x14ac:dyDescent="0.2">
      <c r="A93" s="13" t="s">
        <v>46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x14ac:dyDescent="0.2">
      <c r="A94" s="13" t="s">
        <v>47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2.75" x14ac:dyDescent="0.2">
      <c r="A96" s="180" t="s">
        <v>74</v>
      </c>
      <c r="B96" s="180"/>
      <c r="C96" s="180"/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0"/>
      <c r="R96" s="10"/>
      <c r="S96" s="10"/>
      <c r="T96" s="10"/>
    </row>
    <row r="97" spans="1:20" x14ac:dyDescent="0.2">
      <c r="A97" s="94" t="s">
        <v>55</v>
      </c>
      <c r="I97" s="181" t="s">
        <v>63</v>
      </c>
      <c r="J97" s="181"/>
      <c r="K97" s="181"/>
      <c r="M97" s="10"/>
      <c r="N97" s="10"/>
      <c r="O97" s="10"/>
      <c r="P97" s="10"/>
      <c r="Q97" s="10"/>
      <c r="R97" s="10"/>
      <c r="S97" s="10"/>
      <c r="T97" s="10"/>
    </row>
    <row r="98" spans="1:20" ht="13.15" customHeight="1" x14ac:dyDescent="0.2">
      <c r="A98" s="186" t="s">
        <v>187</v>
      </c>
      <c r="B98" s="186"/>
      <c r="C98" s="186"/>
      <c r="D98" s="186"/>
      <c r="E98" s="186"/>
      <c r="F98" s="186"/>
      <c r="G98" s="186"/>
      <c r="H98" s="39"/>
      <c r="I98" s="40" t="s">
        <v>64</v>
      </c>
      <c r="M98" s="38"/>
      <c r="N98" s="38"/>
      <c r="O98" s="38"/>
      <c r="P98" s="38"/>
      <c r="Q98" s="38"/>
      <c r="R98" s="38"/>
      <c r="S98" s="38"/>
      <c r="T98" s="10"/>
    </row>
    <row r="99" spans="1:20" ht="13.15" customHeight="1" x14ac:dyDescent="0.2">
      <c r="A99" s="99" t="s">
        <v>161</v>
      </c>
      <c r="B99" s="169"/>
      <c r="C99" s="169"/>
      <c r="D99" s="169"/>
      <c r="E99" s="169"/>
      <c r="F99" s="169"/>
      <c r="G99" s="169"/>
      <c r="H99" s="41"/>
      <c r="I99" s="42" t="s">
        <v>65</v>
      </c>
      <c r="M99" s="10"/>
      <c r="N99" s="10"/>
      <c r="O99" s="10"/>
      <c r="P99" s="10"/>
      <c r="Q99" s="10"/>
      <c r="R99" s="10"/>
      <c r="S99" s="10"/>
      <c r="T99" s="10"/>
    </row>
    <row r="100" spans="1:20" x14ac:dyDescent="0.2">
      <c r="T100" s="10"/>
    </row>
    <row r="101" spans="1:20" x14ac:dyDescent="0.2">
      <c r="A101" s="95" t="s">
        <v>56</v>
      </c>
      <c r="B101" s="2"/>
      <c r="C101" s="2"/>
      <c r="D101" s="2"/>
      <c r="E101" s="2"/>
      <c r="F101" s="2"/>
      <c r="G101" s="2"/>
      <c r="H101" s="2"/>
      <c r="I101" s="167" t="s">
        <v>66</v>
      </c>
      <c r="J101" s="167"/>
      <c r="K101" s="167"/>
      <c r="M101" s="10"/>
      <c r="N101" s="10"/>
      <c r="O101" s="10"/>
      <c r="P101" s="10"/>
      <c r="Q101" s="10"/>
      <c r="R101" s="10"/>
      <c r="S101" s="10"/>
      <c r="T101" s="10"/>
    </row>
    <row r="102" spans="1:20" ht="13.15" customHeight="1" x14ac:dyDescent="0.2">
      <c r="A102" s="187" t="s">
        <v>192</v>
      </c>
      <c r="B102" s="187"/>
      <c r="C102" s="187"/>
      <c r="D102" s="187"/>
      <c r="E102" s="187"/>
      <c r="F102" s="187"/>
      <c r="G102" s="187"/>
      <c r="H102" s="2"/>
      <c r="I102" s="40" t="s">
        <v>67</v>
      </c>
      <c r="M102" s="34"/>
      <c r="N102" s="34"/>
      <c r="O102" s="34"/>
      <c r="P102" s="34"/>
      <c r="Q102" s="34"/>
      <c r="R102" s="34"/>
      <c r="S102" s="34"/>
      <c r="T102" s="10"/>
    </row>
    <row r="103" spans="1:20" ht="13.15" customHeight="1" x14ac:dyDescent="0.2">
      <c r="A103" s="187" t="s">
        <v>198</v>
      </c>
      <c r="B103" s="187"/>
      <c r="C103" s="187"/>
      <c r="D103" s="187"/>
      <c r="E103" s="187"/>
      <c r="F103" s="187"/>
      <c r="G103" s="187"/>
      <c r="I103" s="42" t="s">
        <v>68</v>
      </c>
      <c r="M103" s="10"/>
      <c r="N103" s="10"/>
      <c r="O103" s="10"/>
      <c r="P103" s="10"/>
      <c r="Q103" s="10"/>
      <c r="R103" s="10"/>
      <c r="S103" s="10"/>
      <c r="T103" s="10"/>
    </row>
    <row r="104" spans="1:20" ht="12" customHeight="1" x14ac:dyDescent="0.2">
      <c r="A104" s="98" t="s">
        <v>160</v>
      </c>
      <c r="J104" s="44"/>
      <c r="K104" s="44"/>
      <c r="M104" s="10"/>
      <c r="N104" s="10"/>
      <c r="O104" s="10"/>
      <c r="P104" s="10"/>
      <c r="Q104" s="10"/>
      <c r="R104" s="10"/>
      <c r="S104" s="10"/>
      <c r="T104" s="10"/>
    </row>
    <row r="105" spans="1:20" ht="12.75" x14ac:dyDescent="0.2">
      <c r="A105" s="42"/>
      <c r="I105" s="166" t="s">
        <v>69</v>
      </c>
      <c r="J105" s="166"/>
      <c r="K105" s="166"/>
      <c r="L105" s="40"/>
      <c r="M105" s="38"/>
      <c r="N105" s="38"/>
      <c r="O105" s="38"/>
      <c r="P105" s="34"/>
      <c r="Q105" s="34"/>
      <c r="R105" s="34"/>
      <c r="S105" s="34"/>
      <c r="T105" s="10"/>
    </row>
    <row r="106" spans="1:20" ht="12.75" x14ac:dyDescent="0.2">
      <c r="A106" s="94" t="s">
        <v>57</v>
      </c>
      <c r="B106" s="43"/>
      <c r="C106" s="43"/>
      <c r="D106" s="43"/>
      <c r="E106" s="43"/>
      <c r="F106" s="43"/>
      <c r="G106" s="43"/>
      <c r="H106" s="43"/>
      <c r="I106" s="45" t="s">
        <v>199</v>
      </c>
      <c r="M106" s="34"/>
      <c r="N106" s="34"/>
      <c r="O106" s="34"/>
      <c r="P106" s="34"/>
      <c r="Q106" s="34"/>
      <c r="R106" s="34"/>
      <c r="S106" s="34"/>
      <c r="T106" s="10"/>
    </row>
    <row r="107" spans="1:20" x14ac:dyDescent="0.2">
      <c r="A107" s="186" t="s">
        <v>197</v>
      </c>
      <c r="B107" s="186"/>
      <c r="C107" s="186"/>
      <c r="D107" s="186"/>
      <c r="E107" s="186"/>
      <c r="F107" s="186"/>
      <c r="G107" s="186"/>
      <c r="I107" s="42" t="s">
        <v>70</v>
      </c>
      <c r="M107" s="10"/>
      <c r="N107" s="10"/>
      <c r="O107" s="10"/>
      <c r="P107" s="10"/>
      <c r="Q107" s="10"/>
      <c r="R107" s="10"/>
      <c r="S107" s="10"/>
      <c r="T107" s="10"/>
    </row>
    <row r="108" spans="1:20" ht="22.5" customHeight="1" x14ac:dyDescent="0.2">
      <c r="A108" s="42" t="s">
        <v>58</v>
      </c>
      <c r="J108" s="44"/>
      <c r="K108" s="44"/>
      <c r="M108" s="10"/>
      <c r="N108" s="10"/>
      <c r="O108" s="10"/>
      <c r="P108" s="10"/>
      <c r="Q108" s="10"/>
      <c r="R108" s="10"/>
      <c r="S108" s="10"/>
      <c r="T108" s="10"/>
    </row>
    <row r="109" spans="1:20" ht="12.75" x14ac:dyDescent="0.2">
      <c r="A109" s="94" t="s">
        <v>59</v>
      </c>
      <c r="B109" s="46"/>
      <c r="C109" s="46"/>
      <c r="D109" s="46"/>
      <c r="E109" s="46"/>
      <c r="F109" s="46"/>
      <c r="G109" s="46"/>
      <c r="H109" s="46"/>
      <c r="I109" s="166" t="s">
        <v>71</v>
      </c>
      <c r="J109" s="166"/>
      <c r="K109" s="166"/>
      <c r="M109" s="35"/>
      <c r="N109" s="35"/>
      <c r="O109" s="35"/>
      <c r="P109" s="35"/>
      <c r="Q109" s="35"/>
      <c r="R109" s="35"/>
      <c r="S109" s="35"/>
      <c r="T109" s="10"/>
    </row>
    <row r="110" spans="1:20" ht="12.75" x14ac:dyDescent="0.2">
      <c r="A110" s="46" t="s">
        <v>185</v>
      </c>
      <c r="I110" s="45" t="s">
        <v>72</v>
      </c>
      <c r="M110" s="35"/>
      <c r="N110" s="35"/>
      <c r="O110" s="35"/>
      <c r="P110" s="35"/>
      <c r="Q110" s="35"/>
      <c r="R110" s="35"/>
      <c r="S110" s="35"/>
      <c r="T110" s="10"/>
    </row>
    <row r="111" spans="1:20" x14ac:dyDescent="0.2">
      <c r="A111" s="42" t="s">
        <v>60</v>
      </c>
      <c r="I111" s="47" t="s">
        <v>73</v>
      </c>
      <c r="M111" s="10"/>
      <c r="N111" s="10"/>
      <c r="O111" s="10"/>
      <c r="P111" s="10"/>
      <c r="Q111" s="10"/>
      <c r="R111" s="10"/>
      <c r="S111" s="10"/>
      <c r="T111" s="10"/>
    </row>
    <row r="112" spans="1:20" x14ac:dyDescent="0.2">
      <c r="A112" s="42"/>
      <c r="M112" s="10"/>
      <c r="N112" s="10"/>
      <c r="O112" s="10"/>
      <c r="P112" s="10"/>
      <c r="Q112" s="10"/>
      <c r="R112" s="10"/>
      <c r="S112" s="10"/>
      <c r="T112" s="10"/>
    </row>
    <row r="113" spans="1:20" ht="12.75" x14ac:dyDescent="0.2">
      <c r="A113" s="94" t="s">
        <v>61</v>
      </c>
      <c r="B113" s="46"/>
      <c r="C113" s="46"/>
      <c r="D113" s="46"/>
      <c r="E113" s="46"/>
      <c r="F113" s="46"/>
      <c r="G113" s="46"/>
      <c r="H113" s="46"/>
      <c r="I113" s="188" t="s">
        <v>168</v>
      </c>
      <c r="J113" s="188"/>
      <c r="K113" s="188"/>
      <c r="M113" s="35"/>
      <c r="N113" s="35"/>
      <c r="O113" s="35"/>
      <c r="P113" s="35"/>
      <c r="Q113" s="35"/>
      <c r="R113" s="35"/>
      <c r="S113" s="35"/>
      <c r="T113" s="10"/>
    </row>
    <row r="114" spans="1:20" ht="12.75" x14ac:dyDescent="0.2">
      <c r="A114" s="211" t="s">
        <v>81</v>
      </c>
      <c r="B114" s="211"/>
      <c r="C114" s="211"/>
      <c r="D114" s="211"/>
      <c r="E114" s="211"/>
      <c r="F114" s="211"/>
      <c r="G114" s="211"/>
      <c r="I114" s="45" t="s">
        <v>169</v>
      </c>
      <c r="K114" s="46" t="s">
        <v>171</v>
      </c>
      <c r="M114" s="35"/>
      <c r="N114" s="35"/>
      <c r="O114" s="35"/>
      <c r="P114" s="35"/>
      <c r="Q114" s="35"/>
      <c r="R114" s="35"/>
      <c r="S114" s="35"/>
      <c r="T114" s="10"/>
    </row>
    <row r="115" spans="1:20" x14ac:dyDescent="0.2">
      <c r="A115" s="211"/>
      <c r="B115" s="211"/>
      <c r="C115" s="211"/>
      <c r="D115" s="211"/>
      <c r="E115" s="211"/>
      <c r="F115" s="211"/>
      <c r="G115" s="211"/>
      <c r="I115" s="47" t="s">
        <v>170</v>
      </c>
      <c r="M115" s="10"/>
      <c r="N115" s="10"/>
      <c r="O115" s="10"/>
      <c r="P115" s="10"/>
      <c r="Q115" s="10"/>
      <c r="R115" s="10"/>
      <c r="S115" s="10"/>
      <c r="T115" s="10"/>
    </row>
    <row r="116" spans="1:20" ht="12" customHeight="1" x14ac:dyDescent="0.2">
      <c r="A116" s="42" t="s">
        <v>62</v>
      </c>
      <c r="B116" s="38"/>
      <c r="C116" s="38"/>
      <c r="D116" s="38"/>
      <c r="E116" s="38"/>
      <c r="F116" s="38"/>
      <c r="G116" s="38"/>
      <c r="H116" s="38"/>
      <c r="M116" s="10"/>
      <c r="N116" s="10"/>
      <c r="O116" s="10"/>
      <c r="P116" s="10"/>
      <c r="Q116" s="10"/>
      <c r="R116" s="10"/>
      <c r="S116" s="10"/>
      <c r="T116" s="10"/>
    </row>
    <row r="117" spans="1:20" ht="12.75" x14ac:dyDescent="0.2">
      <c r="A117" s="33"/>
      <c r="B117" s="10"/>
      <c r="C117" s="10"/>
      <c r="D117" s="10"/>
      <c r="E117" s="10"/>
      <c r="F117" s="10"/>
      <c r="G117" s="10"/>
      <c r="H117" s="10"/>
      <c r="M117" s="10"/>
      <c r="N117" s="10"/>
      <c r="O117" s="10"/>
      <c r="P117" s="10"/>
      <c r="Q117" s="10"/>
      <c r="R117" s="10"/>
      <c r="S117" s="10"/>
      <c r="T117" s="10"/>
    </row>
    <row r="118" spans="1:20" ht="12.75" x14ac:dyDescent="0.2">
      <c r="A118" s="34"/>
      <c r="B118" s="10"/>
      <c r="C118" s="10"/>
      <c r="D118" s="10"/>
      <c r="E118" s="10"/>
      <c r="F118" s="10"/>
      <c r="G118" s="10"/>
      <c r="H118" s="10"/>
      <c r="M118" s="10"/>
      <c r="N118" s="10"/>
      <c r="O118" s="10"/>
      <c r="P118" s="10"/>
      <c r="Q118" s="10"/>
      <c r="R118" s="10"/>
      <c r="S118" s="10"/>
      <c r="T118" s="10"/>
    </row>
    <row r="119" spans="1:20" ht="12.75" x14ac:dyDescent="0.2">
      <c r="A119" s="38"/>
      <c r="B119" s="38"/>
      <c r="C119" s="38"/>
      <c r="D119" s="38"/>
      <c r="E119" s="38"/>
      <c r="F119" s="38"/>
      <c r="G119" s="38"/>
      <c r="H119" s="38"/>
      <c r="M119" s="10"/>
      <c r="N119" s="10"/>
      <c r="O119" s="10"/>
      <c r="P119" s="10"/>
      <c r="Q119" s="10"/>
      <c r="R119" s="10"/>
      <c r="S119" s="10"/>
      <c r="T119" s="10"/>
    </row>
    <row r="120" spans="1:20" ht="19.899999999999999" customHeight="1" x14ac:dyDescent="0.2">
      <c r="A120" s="33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2.75" x14ac:dyDescent="0.2">
      <c r="A121" s="37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2.75" x14ac:dyDescent="0.2">
      <c r="A122" s="189"/>
      <c r="B122" s="189"/>
      <c r="C122" s="189"/>
      <c r="D122" s="189"/>
      <c r="E122" s="189"/>
      <c r="F122" s="189"/>
      <c r="G122" s="189"/>
      <c r="H122" s="189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9.899999999999999" customHeight="1" x14ac:dyDescent="0.2">
      <c r="A123" s="37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2.75" x14ac:dyDescent="0.2">
      <c r="A124" s="189"/>
      <c r="B124" s="189"/>
      <c r="C124" s="189"/>
      <c r="D124" s="189"/>
      <c r="E124" s="189"/>
      <c r="F124" s="189"/>
      <c r="G124" s="189"/>
      <c r="H124" s="189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2.75" x14ac:dyDescent="0.2">
      <c r="A125" s="33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9.899999999999999" customHeight="1" x14ac:dyDescent="0.2">
      <c r="A126" s="35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2.75" x14ac:dyDescent="0.2">
      <c r="A127" s="179"/>
      <c r="B127" s="179"/>
      <c r="C127" s="179"/>
      <c r="D127" s="179"/>
      <c r="E127" s="179"/>
      <c r="F127" s="179"/>
      <c r="G127" s="179"/>
      <c r="H127" s="179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2.75" x14ac:dyDescent="0.2">
      <c r="A128" s="33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9.899999999999999" customHeight="1" x14ac:dyDescent="0.2">
      <c r="A129" s="35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12.75" x14ac:dyDescent="0.2">
      <c r="A130" s="179"/>
      <c r="B130" s="179"/>
      <c r="C130" s="179"/>
      <c r="D130" s="179"/>
      <c r="E130" s="179"/>
      <c r="F130" s="179"/>
      <c r="G130" s="179"/>
      <c r="H130" s="179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12.75" x14ac:dyDescent="0.2">
      <c r="A131" s="36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</sheetData>
  <mergeCells count="54">
    <mergeCell ref="B6:B7"/>
    <mergeCell ref="C6:C7"/>
    <mergeCell ref="D6:D7"/>
    <mergeCell ref="E6:E7"/>
    <mergeCell ref="A54:C54"/>
    <mergeCell ref="A59:B59"/>
    <mergeCell ref="A78:B78"/>
    <mergeCell ref="A77:B77"/>
    <mergeCell ref="A76:B76"/>
    <mergeCell ref="A70:B70"/>
    <mergeCell ref="A69:B69"/>
    <mergeCell ref="F6:F7"/>
    <mergeCell ref="U5:AB5"/>
    <mergeCell ref="J6:J7"/>
    <mergeCell ref="K6:K7"/>
    <mergeCell ref="L6:L7"/>
    <mergeCell ref="M6:M7"/>
    <mergeCell ref="T6:T7"/>
    <mergeCell ref="Q6:Q7"/>
    <mergeCell ref="R6:R7"/>
    <mergeCell ref="S6:S7"/>
    <mergeCell ref="N6:N7"/>
    <mergeCell ref="O6:O7"/>
    <mergeCell ref="P6:P7"/>
    <mergeCell ref="H6:H7"/>
    <mergeCell ref="I6:I7"/>
    <mergeCell ref="A130:H130"/>
    <mergeCell ref="A124:H124"/>
    <mergeCell ref="A2:C2"/>
    <mergeCell ref="B5:T5"/>
    <mergeCell ref="G6:G7"/>
    <mergeCell ref="A67:P67"/>
    <mergeCell ref="A75:B75"/>
    <mergeCell ref="A74:B74"/>
    <mergeCell ref="A73:B73"/>
    <mergeCell ref="A72:B72"/>
    <mergeCell ref="A71:B71"/>
    <mergeCell ref="R3:T3"/>
    <mergeCell ref="S2:T2"/>
    <mergeCell ref="D3:Q3"/>
    <mergeCell ref="D2:Q2"/>
    <mergeCell ref="A68:B68"/>
    <mergeCell ref="A127:H127"/>
    <mergeCell ref="A96:P96"/>
    <mergeCell ref="I97:K97"/>
    <mergeCell ref="A80:B80"/>
    <mergeCell ref="A79:B79"/>
    <mergeCell ref="A98:G98"/>
    <mergeCell ref="A103:G103"/>
    <mergeCell ref="I113:K113"/>
    <mergeCell ref="A122:H122"/>
    <mergeCell ref="A102:G102"/>
    <mergeCell ref="A107:G107"/>
    <mergeCell ref="A114:G115"/>
  </mergeCells>
  <hyperlinks>
    <hyperlink ref="U5:AB5" r:id="rId1" display="онлайн калькулятор" xr:uid="{00000000-0004-0000-0000-000002000000}"/>
    <hyperlink ref="S2" r:id="rId2" xr:uid="{256BC77C-CB8E-48F0-8EEA-6C06C121B0D6}"/>
    <hyperlink ref="A99" r:id="rId3" xr:uid="{6696C4E7-08DB-4CE2-A3D2-D9A957BAA267}"/>
    <hyperlink ref="A104" r:id="rId4" xr:uid="{E3DD9D3C-DB1F-43DC-92A1-69817D326BE1}"/>
    <hyperlink ref="A108" r:id="rId5" xr:uid="{5795E8B9-B265-4DC7-B48E-99C6613A3FEC}"/>
    <hyperlink ref="A111" r:id="rId6" xr:uid="{E814A3C4-4E14-474D-BBAA-16B4962178C8}"/>
    <hyperlink ref="A116" r:id="rId7" xr:uid="{71BD31EA-F209-49C8-9A89-2990DBEFBCCF}"/>
    <hyperlink ref="I99" r:id="rId8" xr:uid="{B454FB7F-B1CE-402B-BB45-EDDAF3A4E8CB}"/>
    <hyperlink ref="I103" r:id="rId9" xr:uid="{2A0520B2-C709-4A12-9BB7-09AB69763F4C}"/>
    <hyperlink ref="I107" r:id="rId10" xr:uid="{3909010C-12D2-465F-8EA2-F19FCB95FD23}"/>
    <hyperlink ref="I111" r:id="rId11" xr:uid="{2C56A300-F650-45C7-A750-D5EC0AD8D970}"/>
    <hyperlink ref="I115" r:id="rId12" xr:uid="{843B6C3E-65B9-4FE1-9BFB-FD5B3A7B8CE1}"/>
  </hyperlinks>
  <pageMargins left="0.2" right="0" top="0" bottom="0" header="0.31496062992125984" footer="0.31496062992125984"/>
  <pageSetup paperSize="9" scale="78" fitToHeight="0" orientation="landscape" r:id="rId13"/>
  <drawing r:id="rId1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3D97C-B52F-47BD-83B3-57A5ECFDF270}">
  <sheetPr>
    <pageSetUpPr fitToPage="1"/>
  </sheetPr>
  <dimension ref="A2:AD96"/>
  <sheetViews>
    <sheetView showGridLines="0" zoomScale="85" zoomScaleNormal="85" zoomScaleSheetLayoutView="100" workbookViewId="0">
      <pane ySplit="4" topLeftCell="A5" activePane="bottomLeft" state="frozen"/>
      <selection activeCell="D37" sqref="D37"/>
      <selection pane="bottomLeft" activeCell="S48" sqref="S48"/>
    </sheetView>
  </sheetViews>
  <sheetFormatPr defaultColWidth="8.7109375" defaultRowHeight="12" x14ac:dyDescent="0.2"/>
  <cols>
    <col min="1" max="1" width="20.28515625" style="1" customWidth="1"/>
    <col min="2" max="2" width="8" style="1" customWidth="1"/>
    <col min="3" max="20" width="8.7109375" style="1" customWidth="1"/>
    <col min="21" max="21" width="5.42578125" style="1" customWidth="1"/>
    <col min="22" max="28" width="4.5703125" style="1" bestFit="1" customWidth="1"/>
    <col min="29" max="29" width="5.28515625" style="1" bestFit="1" customWidth="1"/>
    <col min="30" max="16384" width="8.7109375" style="1"/>
  </cols>
  <sheetData>
    <row r="2" spans="1:30" ht="12" customHeight="1" x14ac:dyDescent="0.2">
      <c r="A2" s="190" t="s">
        <v>0</v>
      </c>
      <c r="B2" s="190"/>
      <c r="C2" s="190"/>
      <c r="E2" s="29" t="s">
        <v>178</v>
      </c>
      <c r="F2" s="29"/>
      <c r="G2" s="29"/>
      <c r="H2" s="29"/>
      <c r="I2" s="29"/>
      <c r="J2" s="29"/>
      <c r="K2" s="29"/>
      <c r="L2" s="253" t="s">
        <v>48</v>
      </c>
      <c r="M2" s="253"/>
      <c r="N2" s="253"/>
      <c r="O2" s="254" t="s">
        <v>134</v>
      </c>
      <c r="P2" s="254"/>
      <c r="Q2" s="254"/>
      <c r="R2" s="121"/>
      <c r="S2" s="32"/>
      <c r="T2" s="32"/>
    </row>
    <row r="3" spans="1:30" ht="6" customHeight="1" x14ac:dyDescent="0.2">
      <c r="A3" s="30"/>
      <c r="B3" s="30"/>
      <c r="C3" s="30"/>
      <c r="E3" s="29"/>
      <c r="F3" s="29"/>
      <c r="G3" s="29"/>
      <c r="H3" s="29"/>
      <c r="I3" s="29"/>
      <c r="J3" s="29"/>
      <c r="K3" s="29"/>
      <c r="L3" s="122"/>
      <c r="M3" s="122"/>
      <c r="N3" s="122"/>
      <c r="O3" s="123"/>
      <c r="P3" s="123"/>
      <c r="Q3" s="123"/>
      <c r="R3" s="121"/>
      <c r="S3" s="32"/>
      <c r="T3" s="32"/>
    </row>
    <row r="4" spans="1:30" ht="8.25" customHeight="1" thickBot="1" x14ac:dyDescent="0.25"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89"/>
      <c r="X4" s="90"/>
      <c r="Y4" s="90"/>
      <c r="Z4" s="90"/>
      <c r="AA4" s="90"/>
      <c r="AB4" s="90"/>
      <c r="AC4" s="90"/>
    </row>
    <row r="5" spans="1:30" ht="13.9" customHeight="1" thickBot="1" x14ac:dyDescent="0.25">
      <c r="A5" s="246" t="s">
        <v>93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8"/>
      <c r="P5" s="20"/>
      <c r="Q5" s="7"/>
      <c r="R5" s="7"/>
      <c r="S5" s="10"/>
    </row>
    <row r="6" spans="1:30" ht="22.5" customHeight="1" x14ac:dyDescent="0.2">
      <c r="A6" s="203" t="s">
        <v>32</v>
      </c>
      <c r="B6" s="204"/>
      <c r="C6" s="51" t="s">
        <v>96</v>
      </c>
      <c r="D6" s="51" t="s">
        <v>113</v>
      </c>
      <c r="E6" s="51" t="s">
        <v>114</v>
      </c>
      <c r="F6" s="51" t="s">
        <v>115</v>
      </c>
      <c r="G6" s="51" t="s">
        <v>116</v>
      </c>
      <c r="H6" s="64" t="s">
        <v>117</v>
      </c>
      <c r="I6" s="64" t="s">
        <v>118</v>
      </c>
      <c r="J6" s="64" t="s">
        <v>119</v>
      </c>
      <c r="K6" s="64" t="s">
        <v>101</v>
      </c>
      <c r="L6" s="92" t="s">
        <v>102</v>
      </c>
      <c r="M6" s="64" t="s">
        <v>103</v>
      </c>
      <c r="N6" s="64" t="s">
        <v>120</v>
      </c>
      <c r="O6" s="52" t="s">
        <v>121</v>
      </c>
      <c r="S6" s="7"/>
      <c r="T6" s="10"/>
    </row>
    <row r="7" spans="1:30" ht="12.75" customHeight="1" x14ac:dyDescent="0.2">
      <c r="A7" s="184" t="s">
        <v>33</v>
      </c>
      <c r="B7" s="185"/>
      <c r="C7" s="11" t="s">
        <v>104</v>
      </c>
      <c r="D7" s="11" t="s">
        <v>122</v>
      </c>
      <c r="E7" s="11" t="s">
        <v>123</v>
      </c>
      <c r="F7" s="11" t="s">
        <v>124</v>
      </c>
      <c r="G7" s="11" t="s">
        <v>125</v>
      </c>
      <c r="H7" s="11" t="s">
        <v>126</v>
      </c>
      <c r="I7" s="11" t="s">
        <v>127</v>
      </c>
      <c r="J7" s="11" t="s">
        <v>109</v>
      </c>
      <c r="K7" s="67" t="s">
        <v>128</v>
      </c>
      <c r="L7" s="96" t="s">
        <v>129</v>
      </c>
      <c r="M7" s="11" t="s">
        <v>130</v>
      </c>
      <c r="N7" s="11" t="s">
        <v>131</v>
      </c>
      <c r="O7" s="60" t="s">
        <v>132</v>
      </c>
      <c r="Q7" s="7"/>
      <c r="R7" s="7"/>
      <c r="S7" s="7"/>
      <c r="T7" s="10"/>
    </row>
    <row r="8" spans="1:30" x14ac:dyDescent="0.2">
      <c r="A8" s="198" t="s">
        <v>34</v>
      </c>
      <c r="B8" s="199"/>
      <c r="C8" s="16">
        <v>950</v>
      </c>
      <c r="D8" s="16">
        <v>1045</v>
      </c>
      <c r="E8" s="16">
        <v>1210</v>
      </c>
      <c r="F8" s="16">
        <v>1430.0000000000002</v>
      </c>
      <c r="G8" s="16">
        <v>1650.0000000000002</v>
      </c>
      <c r="H8" s="16">
        <v>1980.0000000000002</v>
      </c>
      <c r="I8" s="16">
        <v>2200</v>
      </c>
      <c r="J8" s="16">
        <v>2530</v>
      </c>
      <c r="K8" s="16">
        <v>3630.0000000000005</v>
      </c>
      <c r="L8" s="91">
        <v>5060</v>
      </c>
      <c r="M8" s="55">
        <v>7150.0000000000009</v>
      </c>
      <c r="N8" s="55">
        <v>13200.000000000002</v>
      </c>
      <c r="O8" s="17">
        <v>15400.000000000002</v>
      </c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x14ac:dyDescent="0.2">
      <c r="A9" s="198" t="s">
        <v>35</v>
      </c>
      <c r="B9" s="199"/>
      <c r="C9" s="86">
        <v>33</v>
      </c>
      <c r="D9" s="86">
        <v>33</v>
      </c>
      <c r="E9" s="86">
        <v>33</v>
      </c>
      <c r="F9" s="86">
        <v>33</v>
      </c>
      <c r="G9" s="86">
        <v>33</v>
      </c>
      <c r="H9" s="86">
        <v>35</v>
      </c>
      <c r="I9" s="86">
        <v>35</v>
      </c>
      <c r="J9" s="86">
        <v>35</v>
      </c>
      <c r="K9" s="86">
        <v>41</v>
      </c>
      <c r="L9" s="86">
        <v>41</v>
      </c>
      <c r="M9" s="86">
        <v>55</v>
      </c>
      <c r="N9" s="86">
        <v>60</v>
      </c>
      <c r="O9" s="86">
        <v>60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1:30" x14ac:dyDescent="0.2">
      <c r="A10" s="216" t="s">
        <v>36</v>
      </c>
      <c r="B10" s="217"/>
      <c r="C10" s="16">
        <v>2</v>
      </c>
      <c r="D10" s="16">
        <v>3</v>
      </c>
      <c r="E10" s="16">
        <v>3</v>
      </c>
      <c r="F10" s="16">
        <v>3</v>
      </c>
      <c r="G10" s="16">
        <v>3</v>
      </c>
      <c r="H10" s="16">
        <v>3</v>
      </c>
      <c r="I10" s="16">
        <v>3</v>
      </c>
      <c r="J10" s="16">
        <v>3</v>
      </c>
      <c r="K10" s="91">
        <v>4</v>
      </c>
      <c r="L10" s="16">
        <v>4</v>
      </c>
      <c r="M10" s="16">
        <v>5</v>
      </c>
      <c r="N10" s="16">
        <v>6</v>
      </c>
      <c r="O10" s="65">
        <v>6</v>
      </c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x14ac:dyDescent="0.2">
      <c r="A11" s="216" t="s">
        <v>37</v>
      </c>
      <c r="B11" s="217"/>
      <c r="C11" s="16">
        <v>1.5</v>
      </c>
      <c r="D11" s="16">
        <v>1.5</v>
      </c>
      <c r="E11" s="16">
        <v>1.5</v>
      </c>
      <c r="F11" s="16">
        <v>1.5</v>
      </c>
      <c r="G11" s="16">
        <v>1.8</v>
      </c>
      <c r="H11" s="16">
        <v>1.8</v>
      </c>
      <c r="I11" s="16">
        <v>1.8</v>
      </c>
      <c r="J11" s="16">
        <v>1.8</v>
      </c>
      <c r="K11" s="91">
        <v>1.95</v>
      </c>
      <c r="L11" s="16">
        <v>1.95</v>
      </c>
      <c r="M11" s="16">
        <v>2</v>
      </c>
      <c r="N11" s="16">
        <v>2.1</v>
      </c>
      <c r="O11" s="65">
        <v>2.1</v>
      </c>
      <c r="P11" s="21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0" x14ac:dyDescent="0.2">
      <c r="A12" s="216" t="s">
        <v>84</v>
      </c>
      <c r="B12" s="217"/>
      <c r="C12" s="16">
        <v>1.5</v>
      </c>
      <c r="D12" s="16">
        <v>1.5</v>
      </c>
      <c r="E12" s="16">
        <v>1.5</v>
      </c>
      <c r="F12" s="16">
        <v>1.5</v>
      </c>
      <c r="G12" s="16">
        <v>1.7</v>
      </c>
      <c r="H12" s="16">
        <v>1.7</v>
      </c>
      <c r="I12" s="16">
        <v>1.7</v>
      </c>
      <c r="J12" s="16">
        <v>1.7</v>
      </c>
      <c r="K12" s="91">
        <v>1.7</v>
      </c>
      <c r="L12" s="16">
        <v>1.9</v>
      </c>
      <c r="M12" s="16">
        <v>2.1</v>
      </c>
      <c r="N12" s="16">
        <v>2.2000000000000002</v>
      </c>
      <c r="O12" s="65">
        <v>2.2000000000000002</v>
      </c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x14ac:dyDescent="0.2">
      <c r="A13" s="216" t="s">
        <v>38</v>
      </c>
      <c r="B13" s="217"/>
      <c r="C13" s="16">
        <v>1</v>
      </c>
      <c r="D13" s="16">
        <v>1</v>
      </c>
      <c r="E13" s="16">
        <v>2</v>
      </c>
      <c r="F13" s="16">
        <v>2</v>
      </c>
      <c r="G13" s="16">
        <v>3</v>
      </c>
      <c r="H13" s="16">
        <v>3</v>
      </c>
      <c r="I13" s="16">
        <v>4</v>
      </c>
      <c r="J13" s="16">
        <v>4</v>
      </c>
      <c r="K13" s="91">
        <v>6</v>
      </c>
      <c r="L13" s="16">
        <v>6</v>
      </c>
      <c r="M13" s="16">
        <v>6</v>
      </c>
      <c r="N13" s="16">
        <v>10</v>
      </c>
      <c r="O13" s="65">
        <v>12</v>
      </c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x14ac:dyDescent="0.2">
      <c r="A14" s="184" t="s">
        <v>39</v>
      </c>
      <c r="B14" s="185"/>
      <c r="C14" s="11">
        <v>1100</v>
      </c>
      <c r="D14" s="11">
        <v>1100</v>
      </c>
      <c r="E14" s="11">
        <v>1100</v>
      </c>
      <c r="F14" s="11">
        <v>1100</v>
      </c>
      <c r="G14" s="11">
        <v>1100</v>
      </c>
      <c r="H14" s="11">
        <v>1100</v>
      </c>
      <c r="I14" s="11">
        <v>1100</v>
      </c>
      <c r="J14" s="11">
        <v>1100</v>
      </c>
      <c r="K14" s="11">
        <v>2200</v>
      </c>
      <c r="L14" s="11">
        <v>2200</v>
      </c>
      <c r="M14" s="11">
        <v>2200</v>
      </c>
      <c r="N14" s="11">
        <v>3300.0000000000005</v>
      </c>
      <c r="O14" s="12">
        <v>3300.0000000000005</v>
      </c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30" ht="12.75" thickBot="1" x14ac:dyDescent="0.25">
      <c r="A15" s="182" t="s">
        <v>40</v>
      </c>
      <c r="B15" s="183"/>
      <c r="C15" s="18">
        <v>0.5</v>
      </c>
      <c r="D15" s="18">
        <v>0.5</v>
      </c>
      <c r="E15" s="18">
        <v>0.5</v>
      </c>
      <c r="F15" s="18">
        <v>1</v>
      </c>
      <c r="G15" s="18">
        <v>1</v>
      </c>
      <c r="H15" s="18">
        <v>1</v>
      </c>
      <c r="I15" s="18">
        <v>1</v>
      </c>
      <c r="J15" s="18">
        <v>1</v>
      </c>
      <c r="K15" s="18">
        <v>1</v>
      </c>
      <c r="L15" s="97">
        <v>1</v>
      </c>
      <c r="M15" s="18">
        <v>1.5</v>
      </c>
      <c r="N15" s="18">
        <v>2</v>
      </c>
      <c r="O15" s="19">
        <v>2</v>
      </c>
      <c r="R15" s="7"/>
      <c r="S15" s="7"/>
      <c r="T15" s="10"/>
    </row>
    <row r="16" spans="1:30" x14ac:dyDescent="0.2">
      <c r="A16" s="6"/>
      <c r="B16" s="7"/>
      <c r="C16" s="7"/>
      <c r="D16" s="7"/>
      <c r="E16" s="7"/>
      <c r="F16" s="7"/>
      <c r="G16" s="7"/>
      <c r="H16" s="7"/>
      <c r="I16" s="7"/>
      <c r="J16" s="7"/>
      <c r="K16" s="10"/>
      <c r="L16" s="7"/>
      <c r="M16" s="7"/>
      <c r="N16" s="7"/>
      <c r="O16" s="7"/>
      <c r="P16" s="7"/>
      <c r="S16" s="7"/>
      <c r="T16" s="10"/>
    </row>
    <row r="17" spans="1:20" x14ac:dyDescent="0.2">
      <c r="A17" s="13" t="s">
        <v>173</v>
      </c>
      <c r="B17" s="7"/>
      <c r="C17" s="7"/>
      <c r="D17" s="7"/>
      <c r="E17" s="7"/>
      <c r="F17" s="7"/>
      <c r="G17" s="7"/>
      <c r="H17" s="7"/>
      <c r="I17" s="7"/>
      <c r="J17" s="7"/>
      <c r="K17" s="10"/>
      <c r="L17" s="7"/>
      <c r="M17" s="7"/>
      <c r="N17" s="7"/>
      <c r="O17" s="7"/>
      <c r="P17" s="7"/>
      <c r="S17" s="7"/>
      <c r="T17" s="10"/>
    </row>
    <row r="18" spans="1:20" x14ac:dyDescent="0.2">
      <c r="A18" s="14" t="s">
        <v>174</v>
      </c>
      <c r="B18" s="7"/>
      <c r="C18" s="7"/>
      <c r="D18" s="7"/>
      <c r="E18" s="7"/>
      <c r="F18" s="7"/>
      <c r="G18" s="7"/>
      <c r="H18" s="7"/>
      <c r="I18" s="7"/>
      <c r="J18" s="7"/>
      <c r="K18" s="10"/>
      <c r="L18" s="7"/>
      <c r="M18" s="7"/>
      <c r="N18" s="7"/>
      <c r="O18" s="7"/>
      <c r="P18" s="7"/>
      <c r="S18" s="7"/>
      <c r="T18" s="10"/>
    </row>
    <row r="19" spans="1:20" x14ac:dyDescent="0.2">
      <c r="A19" s="13" t="s">
        <v>196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S19" s="10"/>
      <c r="T19" s="10"/>
    </row>
    <row r="20" spans="1:20" x14ac:dyDescent="0.2">
      <c r="A20" s="13" t="s">
        <v>195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x14ac:dyDescent="0.2">
      <c r="A21" s="13" t="s">
        <v>41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x14ac:dyDescent="0.2">
      <c r="A22" s="13" t="s">
        <v>42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x14ac:dyDescent="0.2">
      <c r="A23" s="13" t="s">
        <v>191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x14ac:dyDescent="0.2">
      <c r="A24" s="13" t="s">
        <v>43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x14ac:dyDescent="0.2">
      <c r="A25" s="13" t="s">
        <v>165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x14ac:dyDescent="0.2">
      <c r="A26" s="13" t="s">
        <v>44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x14ac:dyDescent="0.2">
      <c r="A27" s="13" t="s">
        <v>45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x14ac:dyDescent="0.2">
      <c r="A28" s="13" t="s">
        <v>46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x14ac:dyDescent="0.2">
      <c r="A29" s="13" t="s">
        <v>47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2.75" x14ac:dyDescent="0.2">
      <c r="A31" s="180" t="s">
        <v>74</v>
      </c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0"/>
      <c r="R31" s="10"/>
      <c r="S31" s="10"/>
      <c r="T31" s="10"/>
    </row>
    <row r="32" spans="1:20" x14ac:dyDescent="0.2">
      <c r="A32" s="94" t="s">
        <v>55</v>
      </c>
      <c r="I32" s="181" t="s">
        <v>63</v>
      </c>
      <c r="J32" s="181"/>
      <c r="K32" s="181"/>
      <c r="M32" s="10"/>
      <c r="N32" s="10"/>
      <c r="O32" s="10"/>
      <c r="P32" s="10"/>
      <c r="Q32" s="10"/>
      <c r="R32" s="10"/>
      <c r="S32" s="10"/>
      <c r="T32" s="10"/>
    </row>
    <row r="33" spans="1:20" ht="13.15" customHeight="1" x14ac:dyDescent="0.2">
      <c r="A33" s="186" t="s">
        <v>187</v>
      </c>
      <c r="B33" s="186"/>
      <c r="C33" s="186"/>
      <c r="D33" s="186"/>
      <c r="E33" s="186"/>
      <c r="F33" s="186"/>
      <c r="G33" s="186"/>
      <c r="H33" s="39"/>
      <c r="I33" s="40" t="s">
        <v>64</v>
      </c>
      <c r="M33" s="38"/>
      <c r="N33" s="38"/>
      <c r="O33" s="38"/>
      <c r="P33" s="38"/>
      <c r="Q33" s="38"/>
      <c r="R33" s="38"/>
      <c r="S33" s="38"/>
      <c r="T33" s="10"/>
    </row>
    <row r="34" spans="1:20" ht="13.15" customHeight="1" x14ac:dyDescent="0.2">
      <c r="A34" s="99" t="s">
        <v>161</v>
      </c>
      <c r="B34" s="169"/>
      <c r="C34" s="169"/>
      <c r="D34" s="169"/>
      <c r="E34" s="169"/>
      <c r="F34" s="169"/>
      <c r="G34" s="169"/>
      <c r="H34" s="41"/>
      <c r="I34" s="42" t="s">
        <v>65</v>
      </c>
      <c r="M34" s="10"/>
      <c r="N34" s="10"/>
      <c r="O34" s="10"/>
      <c r="P34" s="10"/>
      <c r="Q34" s="10"/>
      <c r="R34" s="10"/>
      <c r="S34" s="10"/>
      <c r="T34" s="10"/>
    </row>
    <row r="35" spans="1:20" x14ac:dyDescent="0.2">
      <c r="T35" s="10"/>
    </row>
    <row r="36" spans="1:20" x14ac:dyDescent="0.2">
      <c r="A36" s="95" t="s">
        <v>56</v>
      </c>
      <c r="B36" s="2"/>
      <c r="C36" s="2"/>
      <c r="D36" s="2"/>
      <c r="E36" s="2"/>
      <c r="F36" s="2"/>
      <c r="G36" s="2"/>
      <c r="H36" s="2"/>
      <c r="I36" s="167" t="s">
        <v>66</v>
      </c>
      <c r="J36" s="167"/>
      <c r="K36" s="167"/>
      <c r="M36" s="10"/>
      <c r="N36" s="10"/>
      <c r="O36" s="10"/>
      <c r="P36" s="10"/>
      <c r="Q36" s="10"/>
      <c r="R36" s="10"/>
      <c r="S36" s="10"/>
      <c r="T36" s="10"/>
    </row>
    <row r="37" spans="1:20" ht="13.15" customHeight="1" x14ac:dyDescent="0.2">
      <c r="A37" s="187" t="s">
        <v>192</v>
      </c>
      <c r="B37" s="187"/>
      <c r="C37" s="187"/>
      <c r="D37" s="187"/>
      <c r="E37" s="187"/>
      <c r="F37" s="187"/>
      <c r="G37" s="187"/>
      <c r="H37" s="2"/>
      <c r="I37" s="40" t="s">
        <v>67</v>
      </c>
      <c r="M37" s="34"/>
      <c r="N37" s="34"/>
      <c r="O37" s="34"/>
      <c r="P37" s="34"/>
      <c r="Q37" s="34"/>
      <c r="R37" s="34"/>
      <c r="S37" s="34"/>
      <c r="T37" s="10"/>
    </row>
    <row r="38" spans="1:20" ht="13.15" customHeight="1" x14ac:dyDescent="0.2">
      <c r="A38" s="187" t="s">
        <v>198</v>
      </c>
      <c r="B38" s="187"/>
      <c r="C38" s="187"/>
      <c r="D38" s="187"/>
      <c r="E38" s="187"/>
      <c r="F38" s="187"/>
      <c r="G38" s="187"/>
      <c r="I38" s="42" t="s">
        <v>68</v>
      </c>
      <c r="M38" s="10"/>
      <c r="N38" s="10"/>
      <c r="O38" s="10"/>
      <c r="P38" s="10"/>
      <c r="Q38" s="10"/>
      <c r="R38" s="10"/>
      <c r="S38" s="10"/>
      <c r="T38" s="10"/>
    </row>
    <row r="39" spans="1:20" ht="12" customHeight="1" x14ac:dyDescent="0.2">
      <c r="A39" s="98" t="s">
        <v>160</v>
      </c>
      <c r="J39" s="44"/>
      <c r="K39" s="44"/>
      <c r="M39" s="10"/>
      <c r="N39" s="10"/>
      <c r="O39" s="10"/>
      <c r="P39" s="10"/>
      <c r="Q39" s="10"/>
      <c r="R39" s="10"/>
      <c r="S39" s="10"/>
      <c r="T39" s="10"/>
    </row>
    <row r="40" spans="1:20" ht="12.75" x14ac:dyDescent="0.2">
      <c r="A40" s="42"/>
      <c r="I40" s="166" t="s">
        <v>69</v>
      </c>
      <c r="J40" s="166"/>
      <c r="K40" s="166"/>
      <c r="L40" s="40"/>
      <c r="M40" s="38"/>
      <c r="N40" s="38"/>
      <c r="O40" s="38"/>
      <c r="P40" s="34"/>
      <c r="Q40" s="34"/>
      <c r="R40" s="34"/>
      <c r="S40" s="34"/>
      <c r="T40" s="10"/>
    </row>
    <row r="41" spans="1:20" ht="12.75" x14ac:dyDescent="0.2">
      <c r="A41" s="94" t="s">
        <v>57</v>
      </c>
      <c r="B41" s="43"/>
      <c r="C41" s="43"/>
      <c r="D41" s="43"/>
      <c r="E41" s="43"/>
      <c r="F41" s="43"/>
      <c r="G41" s="43"/>
      <c r="H41" s="43"/>
      <c r="I41" s="45" t="s">
        <v>199</v>
      </c>
      <c r="M41" s="34"/>
      <c r="N41" s="34"/>
      <c r="O41" s="34"/>
      <c r="P41" s="34"/>
      <c r="Q41" s="34"/>
      <c r="R41" s="34"/>
      <c r="S41" s="34"/>
      <c r="T41" s="10"/>
    </row>
    <row r="42" spans="1:20" x14ac:dyDescent="0.2">
      <c r="A42" s="186" t="s">
        <v>197</v>
      </c>
      <c r="B42" s="186"/>
      <c r="C42" s="186"/>
      <c r="D42" s="186"/>
      <c r="E42" s="186"/>
      <c r="F42" s="186"/>
      <c r="G42" s="186"/>
      <c r="I42" s="42" t="s">
        <v>70</v>
      </c>
      <c r="M42" s="10"/>
      <c r="N42" s="10"/>
      <c r="O42" s="10"/>
      <c r="P42" s="10"/>
      <c r="Q42" s="10"/>
      <c r="R42" s="10"/>
      <c r="S42" s="10"/>
      <c r="T42" s="10"/>
    </row>
    <row r="43" spans="1:20" ht="22.5" customHeight="1" x14ac:dyDescent="0.2">
      <c r="A43" s="42" t="s">
        <v>58</v>
      </c>
      <c r="J43" s="44"/>
      <c r="K43" s="44"/>
      <c r="M43" s="10"/>
      <c r="N43" s="10"/>
      <c r="O43" s="10"/>
      <c r="P43" s="10"/>
      <c r="Q43" s="10"/>
      <c r="R43" s="10"/>
      <c r="S43" s="10"/>
      <c r="T43" s="10"/>
    </row>
    <row r="44" spans="1:20" ht="12.75" x14ac:dyDescent="0.2">
      <c r="A44" s="94" t="s">
        <v>59</v>
      </c>
      <c r="B44" s="46"/>
      <c r="C44" s="46"/>
      <c r="D44" s="46"/>
      <c r="E44" s="46"/>
      <c r="F44" s="46"/>
      <c r="G44" s="46"/>
      <c r="H44" s="46"/>
      <c r="I44" s="166" t="s">
        <v>71</v>
      </c>
      <c r="J44" s="166"/>
      <c r="K44" s="166"/>
      <c r="M44" s="35"/>
      <c r="N44" s="35"/>
      <c r="O44" s="35"/>
      <c r="P44" s="35"/>
      <c r="Q44" s="125"/>
      <c r="R44" s="125"/>
      <c r="S44" s="125"/>
      <c r="T44" s="10"/>
    </row>
    <row r="45" spans="1:20" ht="12.75" x14ac:dyDescent="0.2">
      <c r="A45" s="46" t="s">
        <v>185</v>
      </c>
      <c r="I45" s="45" t="s">
        <v>72</v>
      </c>
      <c r="M45" s="35"/>
      <c r="N45" s="35"/>
      <c r="O45" s="35"/>
      <c r="P45" s="35"/>
      <c r="Q45" s="125"/>
      <c r="R45" s="125"/>
      <c r="S45" s="125"/>
      <c r="T45" s="10"/>
    </row>
    <row r="46" spans="1:20" x14ac:dyDescent="0.2">
      <c r="A46" s="42" t="s">
        <v>60</v>
      </c>
      <c r="I46" s="47" t="s">
        <v>73</v>
      </c>
      <c r="M46" s="10"/>
      <c r="N46" s="10"/>
      <c r="O46" s="10"/>
      <c r="P46" s="10"/>
      <c r="Q46" s="10"/>
      <c r="R46" s="10"/>
      <c r="S46" s="10"/>
      <c r="T46" s="10"/>
    </row>
    <row r="47" spans="1:20" x14ac:dyDescent="0.2">
      <c r="A47" s="42"/>
      <c r="M47" s="10"/>
      <c r="N47" s="10"/>
      <c r="O47" s="10"/>
      <c r="P47" s="10"/>
      <c r="Q47" s="10"/>
      <c r="R47" s="10"/>
      <c r="S47" s="10"/>
      <c r="T47" s="10"/>
    </row>
    <row r="48" spans="1:20" ht="12.75" x14ac:dyDescent="0.2">
      <c r="A48" s="94" t="s">
        <v>61</v>
      </c>
      <c r="B48" s="46"/>
      <c r="C48" s="46"/>
      <c r="D48" s="46"/>
      <c r="E48" s="46"/>
      <c r="F48" s="46"/>
      <c r="G48" s="46"/>
      <c r="H48" s="46"/>
      <c r="I48" s="188" t="s">
        <v>168</v>
      </c>
      <c r="J48" s="188"/>
      <c r="K48" s="188"/>
      <c r="M48" s="35"/>
      <c r="N48" s="35"/>
      <c r="O48" s="35"/>
      <c r="P48" s="35"/>
      <c r="Q48" s="125"/>
      <c r="R48" s="125"/>
      <c r="S48" s="125"/>
      <c r="T48" s="10"/>
    </row>
    <row r="49" spans="1:20" ht="12.75" x14ac:dyDescent="0.2">
      <c r="A49" s="211" t="s">
        <v>81</v>
      </c>
      <c r="B49" s="211"/>
      <c r="C49" s="211"/>
      <c r="D49" s="211"/>
      <c r="E49" s="211"/>
      <c r="F49" s="211"/>
      <c r="G49" s="211"/>
      <c r="I49" s="45" t="s">
        <v>169</v>
      </c>
      <c r="K49" s="46" t="s">
        <v>171</v>
      </c>
      <c r="M49" s="35"/>
      <c r="N49" s="35"/>
      <c r="O49" s="35"/>
      <c r="P49" s="35"/>
      <c r="Q49" s="125"/>
      <c r="R49" s="125"/>
      <c r="S49" s="125"/>
      <c r="T49" s="10"/>
    </row>
    <row r="50" spans="1:20" x14ac:dyDescent="0.2">
      <c r="A50" s="211"/>
      <c r="B50" s="211"/>
      <c r="C50" s="211"/>
      <c r="D50" s="211"/>
      <c r="E50" s="211"/>
      <c r="F50" s="211"/>
      <c r="G50" s="211"/>
      <c r="I50" s="47" t="s">
        <v>170</v>
      </c>
      <c r="M50" s="10"/>
      <c r="N50" s="10"/>
      <c r="O50" s="10"/>
      <c r="P50" s="10"/>
      <c r="Q50" s="10"/>
      <c r="R50" s="10"/>
      <c r="S50" s="10"/>
      <c r="T50" s="10"/>
    </row>
    <row r="51" spans="1:20" ht="12" customHeight="1" x14ac:dyDescent="0.2">
      <c r="A51" s="42" t="s">
        <v>62</v>
      </c>
      <c r="B51" s="38"/>
      <c r="C51" s="38"/>
      <c r="D51" s="38"/>
      <c r="E51" s="38"/>
      <c r="F51" s="38"/>
      <c r="G51" s="38"/>
      <c r="H51" s="38"/>
      <c r="M51" s="10"/>
      <c r="N51" s="10"/>
      <c r="O51" s="10"/>
      <c r="P51" s="10"/>
      <c r="Q51" s="10"/>
      <c r="R51" s="10"/>
      <c r="S51" s="10"/>
      <c r="T51" s="10"/>
    </row>
    <row r="52" spans="1:20" ht="12.75" x14ac:dyDescent="0.2">
      <c r="A52" s="33"/>
      <c r="B52" s="10"/>
      <c r="C52" s="10"/>
      <c r="D52" s="10"/>
      <c r="E52" s="10"/>
      <c r="F52" s="10"/>
      <c r="G52" s="10"/>
      <c r="H52" s="10"/>
      <c r="M52" s="10"/>
      <c r="N52" s="10"/>
      <c r="O52" s="10"/>
      <c r="P52" s="10"/>
      <c r="Q52" s="10"/>
      <c r="R52" s="10"/>
      <c r="S52" s="10"/>
      <c r="T52" s="10"/>
    </row>
    <row r="53" spans="1:20" ht="12.75" x14ac:dyDescent="0.2">
      <c r="A53" s="34"/>
      <c r="B53" s="10"/>
      <c r="C53" s="10"/>
      <c r="D53" s="10"/>
      <c r="E53" s="10"/>
      <c r="F53" s="10"/>
      <c r="G53" s="10"/>
      <c r="H53" s="10"/>
      <c r="M53" s="10"/>
      <c r="N53" s="10"/>
      <c r="O53" s="10"/>
      <c r="P53" s="10"/>
      <c r="Q53" s="10"/>
      <c r="R53" s="10"/>
      <c r="S53" s="10"/>
      <c r="T53" s="10"/>
    </row>
    <row r="54" spans="1:20" ht="12.75" x14ac:dyDescent="0.2">
      <c r="A54" s="38"/>
      <c r="B54" s="38"/>
      <c r="C54" s="38"/>
      <c r="D54" s="38"/>
      <c r="E54" s="38"/>
      <c r="F54" s="38"/>
      <c r="G54" s="38"/>
      <c r="H54" s="38"/>
      <c r="M54" s="10"/>
      <c r="N54" s="10"/>
      <c r="O54" s="10"/>
      <c r="P54" s="10"/>
      <c r="Q54" s="10"/>
      <c r="R54" s="10"/>
      <c r="S54" s="10"/>
      <c r="T54" s="10"/>
    </row>
    <row r="55" spans="1:20" ht="19.899999999999999" customHeight="1" x14ac:dyDescent="0.2">
      <c r="A55" s="33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2.75" x14ac:dyDescent="0.2">
      <c r="A56" s="37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2.75" x14ac:dyDescent="0.2">
      <c r="A57" s="189"/>
      <c r="B57" s="189"/>
      <c r="C57" s="189"/>
      <c r="D57" s="189"/>
      <c r="E57" s="189"/>
      <c r="F57" s="189"/>
      <c r="G57" s="189"/>
      <c r="H57" s="189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9.899999999999999" customHeight="1" x14ac:dyDescent="0.2">
      <c r="A58" s="37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2.75" x14ac:dyDescent="0.2">
      <c r="A59" s="189"/>
      <c r="B59" s="189"/>
      <c r="C59" s="189"/>
      <c r="D59" s="189"/>
      <c r="E59" s="189"/>
      <c r="F59" s="189"/>
      <c r="G59" s="189"/>
      <c r="H59" s="189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2.75" x14ac:dyDescent="0.2">
      <c r="A60" s="126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9.899999999999999" customHeight="1" x14ac:dyDescent="0.2">
      <c r="A61" s="125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2.75" x14ac:dyDescent="0.2">
      <c r="A62" s="252"/>
      <c r="B62" s="252"/>
      <c r="C62" s="252"/>
      <c r="D62" s="252"/>
      <c r="E62" s="252"/>
      <c r="F62" s="252"/>
      <c r="G62" s="252"/>
      <c r="H62" s="252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2.75" x14ac:dyDescent="0.2">
      <c r="A63" s="126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9.899999999999999" customHeight="1" x14ac:dyDescent="0.2">
      <c r="A64" s="125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2.75" x14ac:dyDescent="0.2">
      <c r="A65" s="252"/>
      <c r="B65" s="252"/>
      <c r="C65" s="252"/>
      <c r="D65" s="252"/>
      <c r="E65" s="252"/>
      <c r="F65" s="252"/>
      <c r="G65" s="252"/>
      <c r="H65" s="252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2.75" x14ac:dyDescent="0.2">
      <c r="A66" s="127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</sheetData>
  <mergeCells count="26">
    <mergeCell ref="A12:B12"/>
    <mergeCell ref="A5:O5"/>
    <mergeCell ref="A6:B6"/>
    <mergeCell ref="A2:C2"/>
    <mergeCell ref="L2:N2"/>
    <mergeCell ref="O2:Q2"/>
    <mergeCell ref="A7:B7"/>
    <mergeCell ref="A8:B8"/>
    <mergeCell ref="A9:B9"/>
    <mergeCell ref="A10:B10"/>
    <mergeCell ref="A11:B11"/>
    <mergeCell ref="A13:B13"/>
    <mergeCell ref="A14:B14"/>
    <mergeCell ref="A15:B15"/>
    <mergeCell ref="A31:P31"/>
    <mergeCell ref="I32:K32"/>
    <mergeCell ref="A33:G33"/>
    <mergeCell ref="A38:G38"/>
    <mergeCell ref="A37:G37"/>
    <mergeCell ref="A42:G42"/>
    <mergeCell ref="A65:H65"/>
    <mergeCell ref="I48:K48"/>
    <mergeCell ref="A59:H59"/>
    <mergeCell ref="A62:H62"/>
    <mergeCell ref="A49:G50"/>
    <mergeCell ref="A57:H57"/>
  </mergeCells>
  <hyperlinks>
    <hyperlink ref="L2" r:id="rId1" display="www.nevatk.ru" xr:uid="{215E8C7D-8EEA-4416-981F-79C22BBA13C1}"/>
    <hyperlink ref="O2:Q2" r:id="rId2" display="nevatk.ru" xr:uid="{AC02F9A1-124B-4318-A161-41EADBB721EE}"/>
    <hyperlink ref="A34" r:id="rId3" xr:uid="{47323E25-CF97-4F51-94C6-095F13F7EA33}"/>
    <hyperlink ref="A39" r:id="rId4" xr:uid="{965A9922-0CFD-4939-9CE6-B630AC84A4D9}"/>
    <hyperlink ref="A43" r:id="rId5" xr:uid="{80676472-5953-4B15-9CEC-62E40D1E2CC7}"/>
    <hyperlink ref="A46" r:id="rId6" xr:uid="{5F1FBC77-CBA7-44F7-95D0-0AC57702C694}"/>
    <hyperlink ref="A51" r:id="rId7" xr:uid="{FE2A39D6-B6B5-48A2-824E-D0C8C80E161E}"/>
    <hyperlink ref="I34" r:id="rId8" xr:uid="{D1F28C67-F760-4382-B4F1-2433462635EE}"/>
    <hyperlink ref="I38" r:id="rId9" xr:uid="{0C25931F-8ABA-42B3-B0AF-6A62D4565689}"/>
    <hyperlink ref="I42" r:id="rId10" xr:uid="{52B006C7-9ABE-494D-A51B-CE7F580702AB}"/>
    <hyperlink ref="I46" r:id="rId11" xr:uid="{0DA3FB8C-E30E-47B3-AB82-CFE9D2606ACC}"/>
    <hyperlink ref="I50" r:id="rId12" xr:uid="{3C13C807-B5BF-4974-8E6B-3CC1D360B96C}"/>
  </hyperlinks>
  <pageMargins left="0.2" right="0" top="0" bottom="0" header="0.31496062992125984" footer="0.31496062992125984"/>
  <pageSetup paperSize="9" scale="79" fitToHeight="0" orientation="landscape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N158"/>
  <sheetViews>
    <sheetView showGridLines="0" zoomScale="85" zoomScaleNormal="85" zoomScaleSheetLayoutView="100" workbookViewId="0">
      <pane ySplit="7" topLeftCell="A26" activePane="bottomLeft" state="frozen"/>
      <selection activeCell="X44" sqref="X44"/>
      <selection pane="bottomLeft" activeCell="B56" sqref="B56"/>
    </sheetView>
  </sheetViews>
  <sheetFormatPr defaultColWidth="8.7109375" defaultRowHeight="12" x14ac:dyDescent="0.2"/>
  <cols>
    <col min="1" max="1" width="21.28515625" style="1" customWidth="1"/>
    <col min="2" max="2" width="8" style="1" customWidth="1"/>
    <col min="3" max="20" width="8.7109375" style="1" customWidth="1"/>
    <col min="21" max="21" width="7.5703125" style="1" customWidth="1"/>
    <col min="22" max="22" width="9" style="1" customWidth="1"/>
    <col min="23" max="30" width="7.140625" style="1" customWidth="1"/>
    <col min="31" max="31" width="7.7109375" style="1" bestFit="1" customWidth="1"/>
    <col min="32" max="16384" width="8.7109375" style="1"/>
  </cols>
  <sheetData>
    <row r="2" spans="1:40" ht="15.75" customHeight="1" x14ac:dyDescent="0.2">
      <c r="A2" s="190" t="s">
        <v>0</v>
      </c>
      <c r="B2" s="190"/>
      <c r="C2" s="190"/>
      <c r="E2" s="29" t="s">
        <v>95</v>
      </c>
      <c r="F2" s="29"/>
      <c r="G2" s="29"/>
      <c r="H2" s="29"/>
      <c r="I2" s="29"/>
      <c r="J2" s="29"/>
      <c r="K2" s="29"/>
      <c r="L2" s="32"/>
      <c r="M2" s="32"/>
      <c r="N2" s="227" t="s">
        <v>48</v>
      </c>
      <c r="O2" s="227"/>
      <c r="P2" s="227"/>
      <c r="Q2" s="228" t="s">
        <v>134</v>
      </c>
      <c r="R2" s="228"/>
      <c r="S2" s="228"/>
      <c r="T2" s="32"/>
    </row>
    <row r="3" spans="1:40" ht="15.75" x14ac:dyDescent="0.2">
      <c r="A3" s="30"/>
      <c r="B3" s="30"/>
      <c r="C3" s="30"/>
      <c r="E3" s="29"/>
      <c r="F3" s="29"/>
      <c r="G3" s="29"/>
      <c r="H3" s="29"/>
      <c r="I3" s="29"/>
      <c r="J3" s="29"/>
      <c r="K3" s="29"/>
      <c r="L3" s="31"/>
      <c r="M3" s="31"/>
      <c r="N3" s="31"/>
      <c r="O3" s="28"/>
      <c r="P3" s="28"/>
      <c r="Q3" s="28"/>
      <c r="R3" s="23"/>
      <c r="S3" s="32"/>
      <c r="T3" s="32"/>
    </row>
    <row r="4" spans="1:40" ht="7.15" customHeight="1" thickBot="1" x14ac:dyDescent="0.25"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53"/>
      <c r="X4" s="54"/>
      <c r="Y4" s="54"/>
      <c r="Z4" s="54"/>
      <c r="AA4" s="54"/>
      <c r="AB4" s="54"/>
      <c r="AC4" s="54"/>
    </row>
    <row r="5" spans="1:40" ht="13.9" customHeight="1" thickBot="1" x14ac:dyDescent="0.25">
      <c r="A5" s="2"/>
      <c r="B5" s="191" t="s">
        <v>136</v>
      </c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3"/>
      <c r="U5" s="205" t="s">
        <v>135</v>
      </c>
      <c r="V5" s="206"/>
      <c r="W5" s="206"/>
      <c r="X5" s="206"/>
      <c r="Y5" s="206"/>
      <c r="Z5" s="206"/>
      <c r="AA5" s="206"/>
      <c r="AB5" s="206"/>
    </row>
    <row r="6" spans="1:40" ht="12" customHeight="1" x14ac:dyDescent="0.2">
      <c r="A6" s="9"/>
      <c r="B6" s="229" t="s">
        <v>1</v>
      </c>
      <c r="C6" s="194" t="s">
        <v>96</v>
      </c>
      <c r="D6" s="194" t="s">
        <v>97</v>
      </c>
      <c r="E6" s="194" t="s">
        <v>98</v>
      </c>
      <c r="F6" s="194" t="s">
        <v>99</v>
      </c>
      <c r="G6" s="194" t="s">
        <v>100</v>
      </c>
      <c r="H6" s="194" t="s">
        <v>101</v>
      </c>
      <c r="I6" s="194" t="s">
        <v>102</v>
      </c>
      <c r="J6" s="194" t="s">
        <v>103</v>
      </c>
      <c r="K6" s="207" t="s">
        <v>31</v>
      </c>
      <c r="L6" s="209" t="s">
        <v>104</v>
      </c>
      <c r="M6" s="194" t="s">
        <v>105</v>
      </c>
      <c r="N6" s="194" t="s">
        <v>106</v>
      </c>
      <c r="O6" s="194" t="s">
        <v>107</v>
      </c>
      <c r="P6" s="194" t="s">
        <v>108</v>
      </c>
      <c r="Q6" s="194" t="s">
        <v>109</v>
      </c>
      <c r="R6" s="194" t="s">
        <v>110</v>
      </c>
      <c r="S6" s="194" t="s">
        <v>111</v>
      </c>
      <c r="T6" s="207" t="s">
        <v>112</v>
      </c>
    </row>
    <row r="7" spans="1:40" ht="12.75" thickBot="1" x14ac:dyDescent="0.25">
      <c r="A7" s="9"/>
      <c r="B7" s="230"/>
      <c r="C7" s="195"/>
      <c r="D7" s="195"/>
      <c r="E7" s="195"/>
      <c r="F7" s="195"/>
      <c r="G7" s="195"/>
      <c r="H7" s="195"/>
      <c r="I7" s="195"/>
      <c r="J7" s="195"/>
      <c r="K7" s="208"/>
      <c r="L7" s="210"/>
      <c r="M7" s="195"/>
      <c r="N7" s="195"/>
      <c r="O7" s="195"/>
      <c r="P7" s="195"/>
      <c r="Q7" s="195"/>
      <c r="R7" s="195"/>
      <c r="S7" s="195"/>
      <c r="T7" s="208"/>
    </row>
    <row r="8" spans="1:40" ht="12.75" x14ac:dyDescent="0.2">
      <c r="A8" s="82" t="s">
        <v>144</v>
      </c>
      <c r="B8" s="174">
        <v>2500</v>
      </c>
      <c r="C8" s="83">
        <v>45.0625</v>
      </c>
      <c r="D8" s="83">
        <v>44.46153846153846</v>
      </c>
      <c r="E8" s="83">
        <v>42.764705882352942</v>
      </c>
      <c r="F8" s="83">
        <v>42.231884057971016</v>
      </c>
      <c r="G8" s="83">
        <v>41.714285714285715</v>
      </c>
      <c r="H8" s="83">
        <v>41.211267605633807</v>
      </c>
      <c r="I8" s="83">
        <v>40.722222222222221</v>
      </c>
      <c r="J8" s="83">
        <v>40.246575342465754</v>
      </c>
      <c r="K8" s="128">
        <v>39.333333333333336</v>
      </c>
      <c r="L8" s="130">
        <f t="shared" ref="L8:T28" si="0">C8*280</f>
        <v>12617.5</v>
      </c>
      <c r="M8" s="131">
        <f t="shared" ref="M8:T28" si="1">D8*280</f>
        <v>12449.23076923077</v>
      </c>
      <c r="N8" s="131">
        <f t="shared" ref="N8:T28" si="2">E8*280</f>
        <v>11974.117647058823</v>
      </c>
      <c r="O8" s="131">
        <f t="shared" ref="O8:T28" si="3">F8*280</f>
        <v>11824.927536231884</v>
      </c>
      <c r="P8" s="131">
        <f t="shared" ref="P8:T28" si="4">G8*280</f>
        <v>11680</v>
      </c>
      <c r="Q8" s="131">
        <f t="shared" ref="Q8:T28" si="5">H8*280</f>
        <v>11539.154929577466</v>
      </c>
      <c r="R8" s="131">
        <f t="shared" ref="R8:T28" si="6">I8*280</f>
        <v>11402.222222222223</v>
      </c>
      <c r="S8" s="131">
        <f t="shared" ref="S8:T28" si="7">J8*280</f>
        <v>11269.04109589041</v>
      </c>
      <c r="T8" s="132">
        <f t="shared" ref="T8:T28" si="8">K8*280</f>
        <v>11013.333333333334</v>
      </c>
      <c r="U8" s="129"/>
      <c r="V8" s="50"/>
      <c r="W8" s="50"/>
      <c r="X8" s="4"/>
    </row>
    <row r="9" spans="1:40" ht="12.75" x14ac:dyDescent="0.2">
      <c r="A9" s="81" t="s">
        <v>149</v>
      </c>
      <c r="B9" s="152">
        <v>2500</v>
      </c>
      <c r="C9" s="5">
        <v>26.5</v>
      </c>
      <c r="D9" s="5">
        <v>26</v>
      </c>
      <c r="E9" s="5">
        <v>25.5</v>
      </c>
      <c r="F9" s="5">
        <v>25.1</v>
      </c>
      <c r="G9" s="5">
        <v>25</v>
      </c>
      <c r="H9" s="5">
        <v>24.8</v>
      </c>
      <c r="I9" s="5">
        <v>24.5</v>
      </c>
      <c r="J9" s="5">
        <v>24.1</v>
      </c>
      <c r="K9" s="119">
        <v>23.5</v>
      </c>
      <c r="L9" s="143">
        <f t="shared" si="0"/>
        <v>7420</v>
      </c>
      <c r="M9" s="144">
        <f t="shared" si="1"/>
        <v>7280</v>
      </c>
      <c r="N9" s="144">
        <f t="shared" si="2"/>
        <v>7140</v>
      </c>
      <c r="O9" s="144">
        <f t="shared" si="3"/>
        <v>7028</v>
      </c>
      <c r="P9" s="144">
        <f t="shared" si="4"/>
        <v>7000</v>
      </c>
      <c r="Q9" s="144">
        <f t="shared" si="5"/>
        <v>6944</v>
      </c>
      <c r="R9" s="144">
        <f t="shared" si="6"/>
        <v>6860</v>
      </c>
      <c r="S9" s="144">
        <f t="shared" si="7"/>
        <v>6748</v>
      </c>
      <c r="T9" s="145">
        <f t="shared" si="8"/>
        <v>6580</v>
      </c>
      <c r="U9" s="129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</row>
    <row r="10" spans="1:40" ht="12.75" x14ac:dyDescent="0.2">
      <c r="A10" s="80" t="s">
        <v>2</v>
      </c>
      <c r="B10" s="151">
        <v>850</v>
      </c>
      <c r="C10" s="72">
        <v>26.5</v>
      </c>
      <c r="D10" s="72">
        <v>26</v>
      </c>
      <c r="E10" s="72">
        <v>24.478238802982052</v>
      </c>
      <c r="F10" s="72">
        <v>24.172533000000005</v>
      </c>
      <c r="G10" s="72">
        <v>23.972429250000008</v>
      </c>
      <c r="H10" s="72">
        <v>23.505520500000006</v>
      </c>
      <c r="I10" s="72">
        <v>23.212035</v>
      </c>
      <c r="J10" s="72">
        <v>22.931889750000011</v>
      </c>
      <c r="K10" s="118">
        <v>22.625064000000009</v>
      </c>
      <c r="L10" s="133">
        <f t="shared" si="0"/>
        <v>7420</v>
      </c>
      <c r="M10" s="134">
        <f t="shared" si="1"/>
        <v>7280</v>
      </c>
      <c r="N10" s="134">
        <f t="shared" si="2"/>
        <v>6853.9068648349748</v>
      </c>
      <c r="O10" s="134">
        <f t="shared" si="3"/>
        <v>6768.3092400000014</v>
      </c>
      <c r="P10" s="134">
        <f t="shared" si="4"/>
        <v>6712.2801900000022</v>
      </c>
      <c r="Q10" s="134">
        <f t="shared" si="5"/>
        <v>6581.5457400000014</v>
      </c>
      <c r="R10" s="134">
        <f t="shared" si="6"/>
        <v>6499.3698000000004</v>
      </c>
      <c r="S10" s="134">
        <f t="shared" si="7"/>
        <v>6420.9291300000032</v>
      </c>
      <c r="T10" s="135">
        <f t="shared" si="8"/>
        <v>6335.0179200000021</v>
      </c>
      <c r="U10" s="129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</row>
    <row r="11" spans="1:40" ht="12.75" x14ac:dyDescent="0.2">
      <c r="A11" s="81" t="s">
        <v>3</v>
      </c>
      <c r="B11" s="152">
        <v>700</v>
      </c>
      <c r="C11" s="5">
        <v>22.5</v>
      </c>
      <c r="D11" s="5">
        <v>22</v>
      </c>
      <c r="E11" s="5">
        <v>21.5</v>
      </c>
      <c r="F11" s="5">
        <v>21</v>
      </c>
      <c r="G11" s="5">
        <v>20.8</v>
      </c>
      <c r="H11" s="5">
        <v>20.100000000000001</v>
      </c>
      <c r="I11" s="5">
        <v>19.899999999999999</v>
      </c>
      <c r="J11" s="5">
        <v>19.8</v>
      </c>
      <c r="K11" s="119">
        <v>19.5</v>
      </c>
      <c r="L11" s="143">
        <f t="shared" si="0"/>
        <v>6300</v>
      </c>
      <c r="M11" s="144">
        <f t="shared" si="1"/>
        <v>6160</v>
      </c>
      <c r="N11" s="144">
        <f t="shared" si="2"/>
        <v>6020</v>
      </c>
      <c r="O11" s="144">
        <f t="shared" si="3"/>
        <v>5880</v>
      </c>
      <c r="P11" s="144">
        <f t="shared" si="4"/>
        <v>5824</v>
      </c>
      <c r="Q11" s="144">
        <f t="shared" si="5"/>
        <v>5628</v>
      </c>
      <c r="R11" s="144">
        <f t="shared" si="6"/>
        <v>5572</v>
      </c>
      <c r="S11" s="144">
        <f t="shared" si="7"/>
        <v>5544</v>
      </c>
      <c r="T11" s="145">
        <f t="shared" si="8"/>
        <v>5460</v>
      </c>
      <c r="U11" s="129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</row>
    <row r="12" spans="1:40" ht="12.75" x14ac:dyDescent="0.2">
      <c r="A12" s="80" t="s">
        <v>159</v>
      </c>
      <c r="B12" s="151">
        <v>2500</v>
      </c>
      <c r="C12" s="72">
        <v>26.3125</v>
      </c>
      <c r="D12" s="72">
        <v>26</v>
      </c>
      <c r="E12" s="72">
        <v>25.117647058823533</v>
      </c>
      <c r="F12" s="72">
        <v>24.840579710144929</v>
      </c>
      <c r="G12" s="72">
        <v>24.571428571428573</v>
      </c>
      <c r="H12" s="72">
        <v>24.30985915492958</v>
      </c>
      <c r="I12" s="72">
        <v>24.055555555555557</v>
      </c>
      <c r="J12" s="72">
        <v>23.808219178082194</v>
      </c>
      <c r="K12" s="118">
        <v>23.333333333333332</v>
      </c>
      <c r="L12" s="133">
        <f t="shared" si="0"/>
        <v>7367.5</v>
      </c>
      <c r="M12" s="134">
        <f t="shared" si="1"/>
        <v>7280</v>
      </c>
      <c r="N12" s="134">
        <f t="shared" si="2"/>
        <v>7032.9411764705892</v>
      </c>
      <c r="O12" s="134">
        <f t="shared" si="3"/>
        <v>6955.36231884058</v>
      </c>
      <c r="P12" s="134">
        <f t="shared" si="4"/>
        <v>6880</v>
      </c>
      <c r="Q12" s="134">
        <f t="shared" si="5"/>
        <v>6806.7605633802823</v>
      </c>
      <c r="R12" s="134">
        <f t="shared" si="6"/>
        <v>6735.5555555555557</v>
      </c>
      <c r="S12" s="134">
        <f t="shared" si="7"/>
        <v>6666.3013698630139</v>
      </c>
      <c r="T12" s="135">
        <f t="shared" si="8"/>
        <v>6533.333333333333</v>
      </c>
      <c r="U12" s="129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</row>
    <row r="13" spans="1:40" ht="12.75" x14ac:dyDescent="0.2">
      <c r="A13" s="81" t="s">
        <v>145</v>
      </c>
      <c r="B13" s="152">
        <v>2500</v>
      </c>
      <c r="C13" s="5">
        <v>45.15</v>
      </c>
      <c r="D13" s="5">
        <v>45.045000000000002</v>
      </c>
      <c r="E13" s="5">
        <v>44.94</v>
      </c>
      <c r="F13" s="5">
        <v>44.625</v>
      </c>
      <c r="G13" s="5">
        <v>44.205000000000005</v>
      </c>
      <c r="H13" s="5">
        <v>43.89</v>
      </c>
      <c r="I13" s="5">
        <v>43.575000000000003</v>
      </c>
      <c r="J13" s="5">
        <v>43.050000000000004</v>
      </c>
      <c r="K13" s="119">
        <v>42</v>
      </c>
      <c r="L13" s="143">
        <f t="shared" si="0"/>
        <v>12642</v>
      </c>
      <c r="M13" s="144">
        <f t="shared" si="1"/>
        <v>12612.6</v>
      </c>
      <c r="N13" s="144">
        <f t="shared" si="2"/>
        <v>12583.199999999999</v>
      </c>
      <c r="O13" s="144">
        <f t="shared" si="3"/>
        <v>12495</v>
      </c>
      <c r="P13" s="144">
        <f t="shared" si="4"/>
        <v>12377.400000000001</v>
      </c>
      <c r="Q13" s="144">
        <f t="shared" si="5"/>
        <v>12289.2</v>
      </c>
      <c r="R13" s="144">
        <f t="shared" si="6"/>
        <v>12201</v>
      </c>
      <c r="S13" s="144">
        <f t="shared" si="7"/>
        <v>12054.000000000002</v>
      </c>
      <c r="T13" s="145">
        <f t="shared" si="8"/>
        <v>11760</v>
      </c>
      <c r="U13" s="129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</row>
    <row r="14" spans="1:40" ht="12.75" x14ac:dyDescent="0.2">
      <c r="A14" s="80" t="s">
        <v>4</v>
      </c>
      <c r="B14" s="151">
        <v>800</v>
      </c>
      <c r="C14" s="72">
        <v>23.540618404787505</v>
      </c>
      <c r="D14" s="72">
        <v>23.224722819728946</v>
      </c>
      <c r="E14" s="72">
        <v>22.943366045481124</v>
      </c>
      <c r="F14" s="72">
        <v>22.468104515994114</v>
      </c>
      <c r="G14" s="72">
        <v>22.169010740625005</v>
      </c>
      <c r="H14" s="72">
        <v>21.849940350000011</v>
      </c>
      <c r="I14" s="72">
        <v>21.543632775000006</v>
      </c>
      <c r="J14" s="72">
        <v>21.224562384375005</v>
      </c>
      <c r="K14" s="118">
        <v>21.058645781250004</v>
      </c>
      <c r="L14" s="133">
        <f t="shared" si="0"/>
        <v>6591.3731533405016</v>
      </c>
      <c r="M14" s="134">
        <f t="shared" si="1"/>
        <v>6502.9223895241048</v>
      </c>
      <c r="N14" s="134">
        <f t="shared" si="2"/>
        <v>6424.1424927347143</v>
      </c>
      <c r="O14" s="134">
        <f t="shared" si="3"/>
        <v>6291.0692644783521</v>
      </c>
      <c r="P14" s="134">
        <f t="shared" si="4"/>
        <v>6207.323007375001</v>
      </c>
      <c r="Q14" s="134">
        <f t="shared" si="5"/>
        <v>6117.9832980000028</v>
      </c>
      <c r="R14" s="134">
        <f t="shared" si="6"/>
        <v>6032.2171770000014</v>
      </c>
      <c r="S14" s="134">
        <f t="shared" si="7"/>
        <v>5942.8774676250014</v>
      </c>
      <c r="T14" s="135">
        <f t="shared" si="8"/>
        <v>5896.4208187500008</v>
      </c>
      <c r="U14" s="129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</row>
    <row r="15" spans="1:40" ht="12.75" x14ac:dyDescent="0.2">
      <c r="A15" s="81" t="s">
        <v>172</v>
      </c>
      <c r="B15" s="152">
        <v>3000</v>
      </c>
      <c r="C15" s="5">
        <v>41.015625</v>
      </c>
      <c r="D15" s="5">
        <v>40.384615384615387</v>
      </c>
      <c r="E15" s="5">
        <v>38.602941176470594</v>
      </c>
      <c r="F15" s="5">
        <v>38.04347826086957</v>
      </c>
      <c r="G15" s="5">
        <v>37.5</v>
      </c>
      <c r="H15" s="5">
        <v>36.971830985915503</v>
      </c>
      <c r="I15" s="5">
        <v>36.458333333333336</v>
      </c>
      <c r="J15" s="5">
        <v>35.958904109589042</v>
      </c>
      <c r="K15" s="119">
        <v>35.000000000000007</v>
      </c>
      <c r="L15" s="143">
        <f t="shared" si="0"/>
        <v>11484.375</v>
      </c>
      <c r="M15" s="144">
        <f t="shared" si="1"/>
        <v>11307.692307692309</v>
      </c>
      <c r="N15" s="144">
        <f t="shared" si="2"/>
        <v>10808.823529411766</v>
      </c>
      <c r="O15" s="144">
        <f t="shared" si="3"/>
        <v>10652.17391304348</v>
      </c>
      <c r="P15" s="144">
        <f t="shared" si="4"/>
        <v>10500</v>
      </c>
      <c r="Q15" s="144">
        <f t="shared" si="5"/>
        <v>10352.11267605634</v>
      </c>
      <c r="R15" s="144">
        <f t="shared" si="6"/>
        <v>10208.333333333334</v>
      </c>
      <c r="S15" s="144">
        <f t="shared" si="7"/>
        <v>10068.493150684932</v>
      </c>
      <c r="T15" s="145">
        <f t="shared" si="8"/>
        <v>9800.0000000000018</v>
      </c>
      <c r="U15" s="129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</row>
    <row r="16" spans="1:40" ht="12.75" x14ac:dyDescent="0.2">
      <c r="A16" s="80" t="s">
        <v>5</v>
      </c>
      <c r="B16" s="151">
        <v>750</v>
      </c>
      <c r="C16" s="72">
        <v>25</v>
      </c>
      <c r="D16" s="72">
        <v>24.9</v>
      </c>
      <c r="E16" s="72">
        <v>24.5</v>
      </c>
      <c r="F16" s="72">
        <v>24</v>
      </c>
      <c r="G16" s="72">
        <v>23.5</v>
      </c>
      <c r="H16" s="72">
        <v>23.2</v>
      </c>
      <c r="I16" s="72">
        <v>22.8</v>
      </c>
      <c r="J16" s="72">
        <v>22.6</v>
      </c>
      <c r="K16" s="118">
        <v>22.5</v>
      </c>
      <c r="L16" s="133">
        <f t="shared" si="0"/>
        <v>7000</v>
      </c>
      <c r="M16" s="134">
        <f t="shared" si="1"/>
        <v>6972</v>
      </c>
      <c r="N16" s="134">
        <f t="shared" si="2"/>
        <v>6860</v>
      </c>
      <c r="O16" s="134">
        <f t="shared" si="3"/>
        <v>6720</v>
      </c>
      <c r="P16" s="134">
        <f t="shared" si="4"/>
        <v>6580</v>
      </c>
      <c r="Q16" s="134">
        <f t="shared" si="5"/>
        <v>6496</v>
      </c>
      <c r="R16" s="134">
        <f t="shared" si="6"/>
        <v>6384</v>
      </c>
      <c r="S16" s="134">
        <f t="shared" si="7"/>
        <v>6328</v>
      </c>
      <c r="T16" s="135">
        <f t="shared" si="8"/>
        <v>6300</v>
      </c>
      <c r="U16" s="129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</row>
    <row r="17" spans="1:40" ht="12.75" x14ac:dyDescent="0.2">
      <c r="A17" s="81" t="s">
        <v>146</v>
      </c>
      <c r="B17" s="152">
        <v>2500</v>
      </c>
      <c r="C17" s="5">
        <v>42.1640625</v>
      </c>
      <c r="D17" s="5">
        <v>41.596153846153847</v>
      </c>
      <c r="E17" s="5">
        <v>39.992647058823536</v>
      </c>
      <c r="F17" s="5">
        <v>39.489130434782609</v>
      </c>
      <c r="G17" s="5">
        <v>39.000000000000007</v>
      </c>
      <c r="H17" s="5">
        <v>38.524647887323944</v>
      </c>
      <c r="I17" s="5">
        <v>38.0625</v>
      </c>
      <c r="J17" s="5">
        <v>37.613013698630141</v>
      </c>
      <c r="K17" s="119">
        <v>36.75</v>
      </c>
      <c r="L17" s="143">
        <f t="shared" si="0"/>
        <v>11805.9375</v>
      </c>
      <c r="M17" s="144">
        <f t="shared" si="1"/>
        <v>11646.923076923076</v>
      </c>
      <c r="N17" s="144">
        <f t="shared" si="2"/>
        <v>11197.941176470591</v>
      </c>
      <c r="O17" s="144">
        <f t="shared" si="3"/>
        <v>11056.95652173913</v>
      </c>
      <c r="P17" s="144">
        <f t="shared" si="4"/>
        <v>10920.000000000002</v>
      </c>
      <c r="Q17" s="144">
        <f t="shared" si="5"/>
        <v>10786.901408450703</v>
      </c>
      <c r="R17" s="144">
        <f t="shared" si="6"/>
        <v>10657.5</v>
      </c>
      <c r="S17" s="144">
        <f t="shared" si="7"/>
        <v>10531.64383561644</v>
      </c>
      <c r="T17" s="145">
        <f t="shared" si="8"/>
        <v>10290</v>
      </c>
      <c r="U17" s="129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</row>
    <row r="18" spans="1:40" ht="12.75" x14ac:dyDescent="0.2">
      <c r="A18" s="80" t="s">
        <v>147</v>
      </c>
      <c r="B18" s="151">
        <v>3000</v>
      </c>
      <c r="C18" s="72">
        <v>59.835681818181826</v>
      </c>
      <c r="D18" s="72">
        <v>57.929605263157896</v>
      </c>
      <c r="E18" s="72">
        <v>56.152754237288136</v>
      </c>
      <c r="F18" s="72">
        <v>55.308750000000003</v>
      </c>
      <c r="G18" s="72">
        <v>54.492418032786901</v>
      </c>
      <c r="H18" s="72">
        <v>53.702419354838717</v>
      </c>
      <c r="I18" s="72">
        <v>52.937500000000007</v>
      </c>
      <c r="J18" s="72">
        <v>52.196484375000004</v>
      </c>
      <c r="K18" s="118">
        <v>50.106156716417928</v>
      </c>
      <c r="L18" s="133">
        <f t="shared" si="0"/>
        <v>16753.99090909091</v>
      </c>
      <c r="M18" s="134">
        <f t="shared" si="1"/>
        <v>16220.28947368421</v>
      </c>
      <c r="N18" s="134">
        <f t="shared" si="2"/>
        <v>15722.771186440677</v>
      </c>
      <c r="O18" s="134">
        <f t="shared" si="3"/>
        <v>15486.45</v>
      </c>
      <c r="P18" s="134">
        <f t="shared" si="4"/>
        <v>15257.877049180332</v>
      </c>
      <c r="Q18" s="134">
        <f t="shared" si="5"/>
        <v>15036.677419354841</v>
      </c>
      <c r="R18" s="134">
        <f t="shared" si="6"/>
        <v>14822.500000000002</v>
      </c>
      <c r="S18" s="134">
        <f t="shared" si="7"/>
        <v>14615.015625000002</v>
      </c>
      <c r="T18" s="135">
        <f t="shared" si="8"/>
        <v>14029.723880597019</v>
      </c>
      <c r="U18" s="129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</row>
    <row r="19" spans="1:40" ht="12.75" x14ac:dyDescent="0.2">
      <c r="A19" s="81" t="s">
        <v>180</v>
      </c>
      <c r="B19" s="152">
        <v>1000</v>
      </c>
      <c r="C19" s="5">
        <v>25.987500000000004</v>
      </c>
      <c r="D19" s="5">
        <v>25.842287234042551</v>
      </c>
      <c r="E19" s="5">
        <v>25.699119718309863</v>
      </c>
      <c r="F19" s="5">
        <v>25.418750000000003</v>
      </c>
      <c r="G19" s="5">
        <v>25.146061643835619</v>
      </c>
      <c r="H19" s="5">
        <v>24.880743243243245</v>
      </c>
      <c r="I19" s="5">
        <v>24.622499999999999</v>
      </c>
      <c r="J19" s="5">
        <v>24.126136363636366</v>
      </c>
      <c r="K19" s="119">
        <v>23.428125000000001</v>
      </c>
      <c r="L19" s="143">
        <f t="shared" si="0"/>
        <v>7276.5000000000009</v>
      </c>
      <c r="M19" s="144">
        <f t="shared" si="1"/>
        <v>7235.8404255319147</v>
      </c>
      <c r="N19" s="144">
        <f t="shared" si="2"/>
        <v>7195.7535211267614</v>
      </c>
      <c r="O19" s="144">
        <f t="shared" si="3"/>
        <v>7117.2500000000009</v>
      </c>
      <c r="P19" s="144">
        <f t="shared" si="4"/>
        <v>7040.8972602739732</v>
      </c>
      <c r="Q19" s="144">
        <f t="shared" si="5"/>
        <v>6966.6081081081084</v>
      </c>
      <c r="R19" s="144">
        <f t="shared" si="6"/>
        <v>6894.2999999999993</v>
      </c>
      <c r="S19" s="144">
        <f t="shared" si="7"/>
        <v>6755.3181818181829</v>
      </c>
      <c r="T19" s="145">
        <f t="shared" si="8"/>
        <v>6559.875</v>
      </c>
      <c r="U19" s="129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</row>
    <row r="20" spans="1:40" ht="12.75" x14ac:dyDescent="0.2">
      <c r="A20" s="80" t="s">
        <v>6</v>
      </c>
      <c r="B20" s="151">
        <v>650</v>
      </c>
      <c r="C20" s="72">
        <v>15.096275152960008</v>
      </c>
      <c r="D20" s="72">
        <v>14.8</v>
      </c>
      <c r="E20" s="72">
        <v>14.571053362405005</v>
      </c>
      <c r="F20" s="72">
        <v>14.452454893570007</v>
      </c>
      <c r="G20" s="72">
        <v>14.164430040685007</v>
      </c>
      <c r="H20" s="72">
        <v>13.791691995775004</v>
      </c>
      <c r="I20" s="72">
        <v>13.368126035650006</v>
      </c>
      <c r="J20" s="72">
        <v>13.012330629145005</v>
      </c>
      <c r="K20" s="118">
        <v>13.012330629145005</v>
      </c>
      <c r="L20" s="133">
        <f t="shared" ref="L20" si="9">C20*280</f>
        <v>4226.9570428288025</v>
      </c>
      <c r="M20" s="134">
        <f t="shared" si="1"/>
        <v>4144</v>
      </c>
      <c r="N20" s="134">
        <f t="shared" si="2"/>
        <v>4079.8949414734011</v>
      </c>
      <c r="O20" s="134">
        <f t="shared" si="3"/>
        <v>4046.6873701996019</v>
      </c>
      <c r="P20" s="134">
        <f t="shared" si="4"/>
        <v>3966.0404113918021</v>
      </c>
      <c r="Q20" s="134">
        <f t="shared" si="5"/>
        <v>3861.6737588170013</v>
      </c>
      <c r="R20" s="134">
        <f t="shared" si="6"/>
        <v>3743.0752899820018</v>
      </c>
      <c r="S20" s="134">
        <f t="shared" si="7"/>
        <v>3643.4525761606014</v>
      </c>
      <c r="T20" s="135">
        <f t="shared" si="8"/>
        <v>3643.4525761606014</v>
      </c>
      <c r="U20" s="129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</row>
    <row r="21" spans="1:40" ht="12.75" x14ac:dyDescent="0.2">
      <c r="A21" s="81" t="s">
        <v>150</v>
      </c>
      <c r="B21" s="152">
        <v>2500</v>
      </c>
      <c r="C21" s="5">
        <v>21.612441406249999</v>
      </c>
      <c r="D21" s="5">
        <v>21.310711538461536</v>
      </c>
      <c r="E21" s="5">
        <v>20.458768382352943</v>
      </c>
      <c r="F21" s="5">
        <v>20.191250000000004</v>
      </c>
      <c r="G21" s="5">
        <v>19.931375000000003</v>
      </c>
      <c r="H21" s="5">
        <v>19.678820422535214</v>
      </c>
      <c r="I21" s="5">
        <v>19.43328125</v>
      </c>
      <c r="J21" s="5">
        <v>19.194469178082191</v>
      </c>
      <c r="K21" s="119">
        <v>18.735950000000003</v>
      </c>
      <c r="L21" s="143">
        <f t="shared" ref="L21:T28" si="10">C21*280</f>
        <v>6051.4835937500002</v>
      </c>
      <c r="M21" s="144">
        <f t="shared" si="1"/>
        <v>5966.9992307692301</v>
      </c>
      <c r="N21" s="144">
        <f t="shared" si="2"/>
        <v>5728.455147058824</v>
      </c>
      <c r="O21" s="144">
        <f t="shared" si="3"/>
        <v>5653.5500000000011</v>
      </c>
      <c r="P21" s="144">
        <f t="shared" si="4"/>
        <v>5580.7850000000008</v>
      </c>
      <c r="Q21" s="144">
        <f t="shared" si="5"/>
        <v>5510.06971830986</v>
      </c>
      <c r="R21" s="144">
        <f t="shared" si="6"/>
        <v>5441.3187500000004</v>
      </c>
      <c r="S21" s="144">
        <f t="shared" si="7"/>
        <v>5374.4513698630135</v>
      </c>
      <c r="T21" s="145">
        <f t="shared" si="8"/>
        <v>5246.0660000000007</v>
      </c>
      <c r="U21" s="129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</row>
    <row r="22" spans="1:40" ht="12.75" x14ac:dyDescent="0.2">
      <c r="A22" s="80" t="s">
        <v>7</v>
      </c>
      <c r="B22" s="151">
        <v>700</v>
      </c>
      <c r="C22" s="72">
        <v>20</v>
      </c>
      <c r="D22" s="72">
        <v>19.5</v>
      </c>
      <c r="E22" s="72">
        <v>19</v>
      </c>
      <c r="F22" s="72">
        <v>18.5</v>
      </c>
      <c r="G22" s="72">
        <v>18</v>
      </c>
      <c r="H22" s="72">
        <v>17.600000000000001</v>
      </c>
      <c r="I22" s="72">
        <v>17.5</v>
      </c>
      <c r="J22" s="72">
        <v>17.5</v>
      </c>
      <c r="K22" s="118">
        <v>17.3</v>
      </c>
      <c r="L22" s="133">
        <f t="shared" si="10"/>
        <v>5600</v>
      </c>
      <c r="M22" s="134">
        <f t="shared" si="1"/>
        <v>5460</v>
      </c>
      <c r="N22" s="134">
        <f t="shared" si="2"/>
        <v>5320</v>
      </c>
      <c r="O22" s="134">
        <f t="shared" si="3"/>
        <v>5180</v>
      </c>
      <c r="P22" s="134">
        <f t="shared" si="4"/>
        <v>5040</v>
      </c>
      <c r="Q22" s="134">
        <f t="shared" si="5"/>
        <v>4928</v>
      </c>
      <c r="R22" s="134">
        <f t="shared" si="6"/>
        <v>4900</v>
      </c>
      <c r="S22" s="134">
        <f t="shared" si="7"/>
        <v>4900</v>
      </c>
      <c r="T22" s="135">
        <f t="shared" si="8"/>
        <v>4844</v>
      </c>
      <c r="U22" s="129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</row>
    <row r="23" spans="1:40" ht="12.75" x14ac:dyDescent="0.2">
      <c r="A23" s="81" t="s">
        <v>148</v>
      </c>
      <c r="B23" s="152">
        <v>2500</v>
      </c>
      <c r="C23" s="5">
        <v>37</v>
      </c>
      <c r="D23" s="5">
        <v>36</v>
      </c>
      <c r="E23" s="5">
        <v>35</v>
      </c>
      <c r="F23" s="5">
        <v>34</v>
      </c>
      <c r="G23" s="5">
        <v>33.5</v>
      </c>
      <c r="H23" s="5">
        <v>33</v>
      </c>
      <c r="I23" s="5">
        <v>32.9</v>
      </c>
      <c r="J23" s="5">
        <v>32.5</v>
      </c>
      <c r="K23" s="119">
        <v>32</v>
      </c>
      <c r="L23" s="143">
        <f t="shared" si="10"/>
        <v>10360</v>
      </c>
      <c r="M23" s="144">
        <f t="shared" si="1"/>
        <v>10080</v>
      </c>
      <c r="N23" s="144">
        <f t="shared" si="2"/>
        <v>9800</v>
      </c>
      <c r="O23" s="144">
        <f t="shared" si="3"/>
        <v>9520</v>
      </c>
      <c r="P23" s="144">
        <f t="shared" si="4"/>
        <v>9380</v>
      </c>
      <c r="Q23" s="144">
        <f t="shared" si="5"/>
        <v>9240</v>
      </c>
      <c r="R23" s="144">
        <f t="shared" si="6"/>
        <v>9212</v>
      </c>
      <c r="S23" s="144">
        <f t="shared" si="7"/>
        <v>9100</v>
      </c>
      <c r="T23" s="145">
        <f t="shared" si="8"/>
        <v>8960</v>
      </c>
      <c r="U23" s="129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</row>
    <row r="24" spans="1:40" ht="12.75" x14ac:dyDescent="0.2">
      <c r="A24" s="80" t="s">
        <v>151</v>
      </c>
      <c r="B24" s="151">
        <v>2500</v>
      </c>
      <c r="C24" s="72">
        <v>15.936718750000001</v>
      </c>
      <c r="D24" s="72">
        <v>15.730000000000002</v>
      </c>
      <c r="E24" s="72">
        <v>15.146323529411767</v>
      </c>
      <c r="F24" s="72">
        <v>14.96304347826087</v>
      </c>
      <c r="G24" s="72">
        <v>14.785000000000002</v>
      </c>
      <c r="H24" s="72">
        <v>14.611971830985917</v>
      </c>
      <c r="I24" s="72">
        <v>14.443750000000003</v>
      </c>
      <c r="J24" s="72">
        <v>14.280136986301372</v>
      </c>
      <c r="K24" s="118">
        <v>13.966000000000003</v>
      </c>
      <c r="L24" s="133">
        <f t="shared" si="10"/>
        <v>4462.28125</v>
      </c>
      <c r="M24" s="134">
        <f t="shared" si="1"/>
        <v>4404.4000000000005</v>
      </c>
      <c r="N24" s="134">
        <f t="shared" si="2"/>
        <v>4240.9705882352946</v>
      </c>
      <c r="O24" s="134">
        <f t="shared" si="3"/>
        <v>4189.652173913044</v>
      </c>
      <c r="P24" s="134">
        <f t="shared" si="4"/>
        <v>4139.8</v>
      </c>
      <c r="Q24" s="134">
        <f t="shared" si="5"/>
        <v>4091.3521126760565</v>
      </c>
      <c r="R24" s="134">
        <f t="shared" si="6"/>
        <v>4044.2500000000009</v>
      </c>
      <c r="S24" s="134">
        <f t="shared" si="7"/>
        <v>3998.438356164384</v>
      </c>
      <c r="T24" s="135">
        <f t="shared" si="8"/>
        <v>3910.4800000000009</v>
      </c>
      <c r="U24" s="129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</row>
    <row r="25" spans="1:40" ht="12.75" x14ac:dyDescent="0.2">
      <c r="A25" s="81" t="s">
        <v>8</v>
      </c>
      <c r="B25" s="152">
        <v>750</v>
      </c>
      <c r="C25" s="5">
        <v>25</v>
      </c>
      <c r="D25" s="5">
        <v>24.5</v>
      </c>
      <c r="E25" s="5">
        <v>24</v>
      </c>
      <c r="F25" s="5">
        <v>23.5</v>
      </c>
      <c r="G25" s="5">
        <v>23</v>
      </c>
      <c r="H25" s="5">
        <v>22.5</v>
      </c>
      <c r="I25" s="5">
        <v>22.1</v>
      </c>
      <c r="J25" s="5">
        <v>22</v>
      </c>
      <c r="K25" s="119">
        <v>21.5</v>
      </c>
      <c r="L25" s="143">
        <f t="shared" si="10"/>
        <v>7000</v>
      </c>
      <c r="M25" s="144">
        <f t="shared" si="1"/>
        <v>6860</v>
      </c>
      <c r="N25" s="144">
        <f t="shared" si="2"/>
        <v>6720</v>
      </c>
      <c r="O25" s="144">
        <f t="shared" si="3"/>
        <v>6580</v>
      </c>
      <c r="P25" s="144">
        <f t="shared" si="4"/>
        <v>6440</v>
      </c>
      <c r="Q25" s="144">
        <f t="shared" si="5"/>
        <v>6300</v>
      </c>
      <c r="R25" s="144">
        <f t="shared" si="6"/>
        <v>6188</v>
      </c>
      <c r="S25" s="144">
        <f t="shared" si="7"/>
        <v>6160</v>
      </c>
      <c r="T25" s="145">
        <f t="shared" si="8"/>
        <v>6020</v>
      </c>
      <c r="U25" s="129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</row>
    <row r="26" spans="1:40" ht="12.75" x14ac:dyDescent="0.2">
      <c r="A26" s="80" t="s">
        <v>9</v>
      </c>
      <c r="B26" s="151">
        <v>800</v>
      </c>
      <c r="C26" s="72">
        <v>27</v>
      </c>
      <c r="D26" s="72">
        <v>26</v>
      </c>
      <c r="E26" s="72">
        <v>25.5</v>
      </c>
      <c r="F26" s="72">
        <v>24.999074763099166</v>
      </c>
      <c r="G26" s="72">
        <v>24.790749140073324</v>
      </c>
      <c r="H26" s="72">
        <v>24.470942265000009</v>
      </c>
      <c r="I26" s="72">
        <v>24.116685862500002</v>
      </c>
      <c r="J26" s="72">
        <v>23.776054706250008</v>
      </c>
      <c r="K26" s="118">
        <v>23.162918625000007</v>
      </c>
      <c r="L26" s="133">
        <f t="shared" si="10"/>
        <v>7560</v>
      </c>
      <c r="M26" s="134">
        <f t="shared" si="1"/>
        <v>7280</v>
      </c>
      <c r="N26" s="134">
        <f t="shared" si="2"/>
        <v>7140</v>
      </c>
      <c r="O26" s="134">
        <f t="shared" si="3"/>
        <v>6999.7409336677665</v>
      </c>
      <c r="P26" s="134">
        <f t="shared" si="4"/>
        <v>6941.4097592205308</v>
      </c>
      <c r="Q26" s="134">
        <f t="shared" si="5"/>
        <v>6851.8638342000022</v>
      </c>
      <c r="R26" s="134">
        <f t="shared" si="6"/>
        <v>6752.6720415000009</v>
      </c>
      <c r="S26" s="134">
        <f t="shared" si="7"/>
        <v>6657.2953177500021</v>
      </c>
      <c r="T26" s="135">
        <f t="shared" si="8"/>
        <v>6485.617215000002</v>
      </c>
      <c r="U26" s="129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</row>
    <row r="27" spans="1:40" ht="12.75" x14ac:dyDescent="0.2">
      <c r="A27" s="81" t="s">
        <v>166</v>
      </c>
      <c r="B27" s="152">
        <v>2500</v>
      </c>
      <c r="C27" s="5">
        <v>26</v>
      </c>
      <c r="D27" s="5">
        <v>25.5</v>
      </c>
      <c r="E27" s="5">
        <v>25</v>
      </c>
      <c r="F27" s="5">
        <v>24</v>
      </c>
      <c r="G27" s="5">
        <v>23.5</v>
      </c>
      <c r="H27" s="5">
        <v>23</v>
      </c>
      <c r="I27" s="5">
        <v>22.8</v>
      </c>
      <c r="J27" s="5">
        <v>22.5</v>
      </c>
      <c r="K27" s="119">
        <v>22.5</v>
      </c>
      <c r="L27" s="143">
        <f t="shared" si="10"/>
        <v>7280</v>
      </c>
      <c r="M27" s="144">
        <f t="shared" si="1"/>
        <v>7140</v>
      </c>
      <c r="N27" s="144">
        <f t="shared" si="2"/>
        <v>7000</v>
      </c>
      <c r="O27" s="144">
        <f t="shared" si="3"/>
        <v>6720</v>
      </c>
      <c r="P27" s="144">
        <f t="shared" si="4"/>
        <v>6580</v>
      </c>
      <c r="Q27" s="144">
        <f t="shared" si="5"/>
        <v>6440</v>
      </c>
      <c r="R27" s="144">
        <f t="shared" si="6"/>
        <v>6384</v>
      </c>
      <c r="S27" s="144">
        <f t="shared" si="7"/>
        <v>6300</v>
      </c>
      <c r="T27" s="145">
        <f t="shared" si="8"/>
        <v>6300</v>
      </c>
      <c r="U27" s="129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</row>
    <row r="28" spans="1:40" ht="13.5" thickBot="1" x14ac:dyDescent="0.25">
      <c r="A28" s="116" t="s">
        <v>179</v>
      </c>
      <c r="B28" s="153">
        <v>6000</v>
      </c>
      <c r="C28" s="105">
        <v>108.359375</v>
      </c>
      <c r="D28" s="105">
        <v>101.92307692307692</v>
      </c>
      <c r="E28" s="105">
        <v>101.5</v>
      </c>
      <c r="F28" s="105">
        <v>101.08</v>
      </c>
      <c r="G28" s="105">
        <v>100.65</v>
      </c>
      <c r="H28" s="105">
        <v>100.15</v>
      </c>
      <c r="I28" s="105">
        <v>99.4</v>
      </c>
      <c r="J28" s="105">
        <v>99.05</v>
      </c>
      <c r="K28" s="120">
        <v>99</v>
      </c>
      <c r="L28" s="136">
        <f t="shared" si="10"/>
        <v>30340.625</v>
      </c>
      <c r="M28" s="137">
        <f t="shared" si="1"/>
        <v>28538.461538461539</v>
      </c>
      <c r="N28" s="137">
        <f t="shared" si="2"/>
        <v>28420</v>
      </c>
      <c r="O28" s="137">
        <f t="shared" si="3"/>
        <v>28302.399999999998</v>
      </c>
      <c r="P28" s="137">
        <f t="shared" si="4"/>
        <v>28182</v>
      </c>
      <c r="Q28" s="137">
        <f t="shared" si="5"/>
        <v>28042</v>
      </c>
      <c r="R28" s="137">
        <f t="shared" si="6"/>
        <v>27832</v>
      </c>
      <c r="S28" s="137">
        <f t="shared" si="7"/>
        <v>27734</v>
      </c>
      <c r="T28" s="138">
        <f t="shared" si="8"/>
        <v>27720</v>
      </c>
      <c r="U28" s="129"/>
      <c r="V28" s="50"/>
      <c r="W28" s="50"/>
    </row>
    <row r="29" spans="1:40" ht="23.25" customHeight="1" thickBot="1" x14ac:dyDescent="0.25">
      <c r="A29" s="6" t="str">
        <f>Москва!A29</f>
        <v>Тарифы с учетом доставки до адреса:</v>
      </c>
      <c r="B29" s="7"/>
      <c r="C29" s="8"/>
      <c r="D29" s="8"/>
      <c r="E29" s="8"/>
      <c r="F29" s="8"/>
      <c r="G29" s="8"/>
      <c r="H29" s="8"/>
      <c r="I29" s="8"/>
      <c r="J29" s="8"/>
      <c r="K29" s="8"/>
      <c r="L29" s="139"/>
      <c r="M29" s="139"/>
      <c r="N29" s="139"/>
      <c r="O29" s="139"/>
      <c r="P29" s="139"/>
      <c r="Q29" s="139"/>
      <c r="R29" s="139"/>
      <c r="S29" s="139"/>
      <c r="T29" s="139"/>
      <c r="U29" s="129"/>
      <c r="V29" s="3"/>
      <c r="W29" s="3"/>
    </row>
    <row r="30" spans="1:40" ht="12.75" x14ac:dyDescent="0.2">
      <c r="A30" s="113" t="s">
        <v>11</v>
      </c>
      <c r="B30" s="150">
        <v>3500</v>
      </c>
      <c r="C30" s="115">
        <v>33.160601008528261</v>
      </c>
      <c r="D30" s="115">
        <v>32.948674920232968</v>
      </c>
      <c r="E30" s="115">
        <v>32.87657635411189</v>
      </c>
      <c r="F30" s="115">
        <v>32.813018389487262</v>
      </c>
      <c r="G30" s="115">
        <v>32.296609926912083</v>
      </c>
      <c r="H30" s="115">
        <v>32.177438743240884</v>
      </c>
      <c r="I30" s="115">
        <v>31.977685140134881</v>
      </c>
      <c r="J30" s="115">
        <v>31.460822692098088</v>
      </c>
      <c r="K30" s="117">
        <v>31.29887245837989</v>
      </c>
      <c r="L30" s="140">
        <f t="shared" ref="L30:L51" si="11">C30*280</f>
        <v>9284.968282387912</v>
      </c>
      <c r="M30" s="141">
        <f t="shared" ref="M30:M51" si="12">D30*280</f>
        <v>9225.6289776652302</v>
      </c>
      <c r="N30" s="141">
        <f t="shared" ref="N30:N51" si="13">E30*280</f>
        <v>9205.4413791513289</v>
      </c>
      <c r="O30" s="141">
        <f t="shared" ref="O30:O51" si="14">F30*280</f>
        <v>9187.6451490564341</v>
      </c>
      <c r="P30" s="141">
        <f t="shared" ref="P30:P51" si="15">G30*280</f>
        <v>9043.0507795353842</v>
      </c>
      <c r="Q30" s="141">
        <f t="shared" ref="Q30:Q51" si="16">H30*280</f>
        <v>9009.6828481074481</v>
      </c>
      <c r="R30" s="141">
        <f t="shared" ref="R30:R51" si="17">I30*280</f>
        <v>8953.751839237766</v>
      </c>
      <c r="S30" s="141">
        <f t="shared" ref="S30:S51" si="18">J30*280</f>
        <v>8809.0303537874643</v>
      </c>
      <c r="T30" s="142">
        <f t="shared" ref="T30:T51" si="19">K30*280</f>
        <v>8763.6842883463687</v>
      </c>
      <c r="U30" s="129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</row>
    <row r="31" spans="1:40" ht="12.75" x14ac:dyDescent="0.2">
      <c r="A31" s="80" t="s">
        <v>12</v>
      </c>
      <c r="B31" s="151">
        <v>3500</v>
      </c>
      <c r="C31" s="72">
        <v>39.168814851951005</v>
      </c>
      <c r="D31" s="72">
        <v>38.6007655431183</v>
      </c>
      <c r="E31" s="72">
        <v>38.29489283836223</v>
      </c>
      <c r="F31" s="72">
        <v>37.172697525458489</v>
      </c>
      <c r="G31" s="72">
        <v>36.169673396225903</v>
      </c>
      <c r="H31" s="72">
        <v>37.949296405715771</v>
      </c>
      <c r="I31" s="72">
        <v>37.70232831460288</v>
      </c>
      <c r="J31" s="72">
        <v>37.276308357433166</v>
      </c>
      <c r="K31" s="118">
        <v>37.0407443811158</v>
      </c>
      <c r="L31" s="133">
        <f t="shared" si="11"/>
        <v>10967.268158546281</v>
      </c>
      <c r="M31" s="134">
        <f t="shared" si="12"/>
        <v>10808.214352073124</v>
      </c>
      <c r="N31" s="134">
        <f t="shared" si="13"/>
        <v>10722.569994741425</v>
      </c>
      <c r="O31" s="134">
        <f t="shared" si="14"/>
        <v>10408.355307128377</v>
      </c>
      <c r="P31" s="134">
        <f t="shared" si="15"/>
        <v>10127.508550943254</v>
      </c>
      <c r="Q31" s="134">
        <f t="shared" si="16"/>
        <v>10625.802993600415</v>
      </c>
      <c r="R31" s="134">
        <f t="shared" si="17"/>
        <v>10556.651928088806</v>
      </c>
      <c r="S31" s="134">
        <f t="shared" si="18"/>
        <v>10437.366340081286</v>
      </c>
      <c r="T31" s="135">
        <f t="shared" si="19"/>
        <v>10371.408426712424</v>
      </c>
      <c r="U31" s="129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</row>
    <row r="32" spans="1:40" ht="12.75" x14ac:dyDescent="0.2">
      <c r="A32" s="81" t="s">
        <v>13</v>
      </c>
      <c r="B32" s="152">
        <v>3500</v>
      </c>
      <c r="C32" s="5">
        <v>33.160601008528261</v>
      </c>
      <c r="D32" s="5">
        <v>32.948674920232968</v>
      </c>
      <c r="E32" s="5">
        <v>32.483311447996954</v>
      </c>
      <c r="F32" s="5">
        <v>31.670961212638307</v>
      </c>
      <c r="G32" s="5">
        <v>32.072170864331326</v>
      </c>
      <c r="H32" s="5">
        <v>32.614399750035261</v>
      </c>
      <c r="I32" s="5">
        <v>32.408403846832201</v>
      </c>
      <c r="J32" s="5">
        <v>32.270573860689055</v>
      </c>
      <c r="K32" s="119">
        <v>31.881893299765387</v>
      </c>
      <c r="L32" s="143">
        <f t="shared" si="11"/>
        <v>9284.968282387912</v>
      </c>
      <c r="M32" s="144">
        <f t="shared" si="12"/>
        <v>9225.6289776652302</v>
      </c>
      <c r="N32" s="144">
        <f t="shared" si="13"/>
        <v>9095.3272054391473</v>
      </c>
      <c r="O32" s="144">
        <f t="shared" si="14"/>
        <v>8867.8691395387268</v>
      </c>
      <c r="P32" s="144">
        <f t="shared" si="15"/>
        <v>8980.2078420127709</v>
      </c>
      <c r="Q32" s="144">
        <f t="shared" si="16"/>
        <v>9132.0319300098727</v>
      </c>
      <c r="R32" s="144">
        <f t="shared" si="17"/>
        <v>9074.3530771130154</v>
      </c>
      <c r="S32" s="144">
        <f t="shared" si="18"/>
        <v>9035.7606809929348</v>
      </c>
      <c r="T32" s="145">
        <f t="shared" si="19"/>
        <v>8926.9301239343076</v>
      </c>
      <c r="U32" s="129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</row>
    <row r="33" spans="1:40" ht="12.75" x14ac:dyDescent="0.2">
      <c r="A33" s="80" t="s">
        <v>176</v>
      </c>
      <c r="B33" s="151">
        <v>3500</v>
      </c>
      <c r="C33" s="72">
        <v>36.765529314581912</v>
      </c>
      <c r="D33" s="72">
        <v>36.586375301796217</v>
      </c>
      <c r="E33" s="72">
        <v>36.398482068874614</v>
      </c>
      <c r="F33" s="72">
        <v>35.395060702363146</v>
      </c>
      <c r="G33" s="72">
        <v>35.146787403048165</v>
      </c>
      <c r="H33" s="72">
        <v>34.759481056116776</v>
      </c>
      <c r="I33" s="72">
        <v>34.538503632680758</v>
      </c>
      <c r="J33" s="72">
        <v>34.390649647545388</v>
      </c>
      <c r="K33" s="118">
        <v>33.973701409463644</v>
      </c>
      <c r="L33" s="133">
        <f t="shared" si="11"/>
        <v>10294.348208082934</v>
      </c>
      <c r="M33" s="134">
        <f t="shared" si="12"/>
        <v>10244.18508450294</v>
      </c>
      <c r="N33" s="134">
        <f t="shared" si="13"/>
        <v>10191.574979284891</v>
      </c>
      <c r="O33" s="134">
        <f t="shared" si="14"/>
        <v>9910.6169966616817</v>
      </c>
      <c r="P33" s="134">
        <f t="shared" si="15"/>
        <v>9841.1004728534863</v>
      </c>
      <c r="Q33" s="134">
        <f t="shared" si="16"/>
        <v>9732.6546957126975</v>
      </c>
      <c r="R33" s="134">
        <f t="shared" si="17"/>
        <v>9670.7810171506117</v>
      </c>
      <c r="S33" s="134">
        <f t="shared" si="18"/>
        <v>9629.3819013127086</v>
      </c>
      <c r="T33" s="135">
        <f t="shared" si="19"/>
        <v>9512.6363946498204</v>
      </c>
      <c r="U33" s="129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</row>
    <row r="34" spans="1:40" ht="12.75" x14ac:dyDescent="0.2">
      <c r="A34" s="81" t="s">
        <v>14</v>
      </c>
      <c r="B34" s="152">
        <v>3500</v>
      </c>
      <c r="C34" s="5">
        <v>33.160601008528261</v>
      </c>
      <c r="D34" s="5">
        <v>28.340921103586211</v>
      </c>
      <c r="E34" s="5">
        <v>32.483311447996954</v>
      </c>
      <c r="F34" s="5">
        <v>31.670961212638307</v>
      </c>
      <c r="G34" s="5">
        <v>32.072170864331326</v>
      </c>
      <c r="H34" s="5">
        <v>32.614399750035261</v>
      </c>
      <c r="I34" s="5">
        <v>32.408403846832201</v>
      </c>
      <c r="J34" s="5">
        <v>32.270573860689055</v>
      </c>
      <c r="K34" s="119">
        <v>31.881893299765387</v>
      </c>
      <c r="L34" s="143">
        <f t="shared" si="11"/>
        <v>9284.968282387912</v>
      </c>
      <c r="M34" s="144">
        <f t="shared" si="12"/>
        <v>7935.4579090041389</v>
      </c>
      <c r="N34" s="144">
        <f t="shared" si="13"/>
        <v>9095.3272054391473</v>
      </c>
      <c r="O34" s="144">
        <f t="shared" si="14"/>
        <v>8867.8691395387268</v>
      </c>
      <c r="P34" s="144">
        <f t="shared" si="15"/>
        <v>8980.2078420127709</v>
      </c>
      <c r="Q34" s="144">
        <f t="shared" si="16"/>
        <v>9132.0319300098727</v>
      </c>
      <c r="R34" s="144">
        <f t="shared" si="17"/>
        <v>9074.3530771130154</v>
      </c>
      <c r="S34" s="144">
        <f t="shared" si="18"/>
        <v>9035.7606809929348</v>
      </c>
      <c r="T34" s="145">
        <f t="shared" si="19"/>
        <v>8926.9301239343076</v>
      </c>
      <c r="U34" s="129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</row>
    <row r="35" spans="1:40" ht="12.75" x14ac:dyDescent="0.2">
      <c r="A35" s="80" t="s">
        <v>15</v>
      </c>
      <c r="B35" s="151">
        <v>3500</v>
      </c>
      <c r="C35" s="72">
        <v>38.207500637003356</v>
      </c>
      <c r="D35" s="72">
        <v>37.798942095650617</v>
      </c>
      <c r="E35" s="72">
        <v>37.377274724094022</v>
      </c>
      <c r="F35" s="72">
        <v>36.636427198938094</v>
      </c>
      <c r="G35" s="72">
        <v>36.427877627513503</v>
      </c>
      <c r="H35" s="72">
        <v>36.38815389962312</v>
      </c>
      <c r="I35" s="72">
        <v>35.912887869505845</v>
      </c>
      <c r="J35" s="72">
        <v>35.785630069799815</v>
      </c>
      <c r="K35" s="118">
        <v>35.583192277652067</v>
      </c>
      <c r="L35" s="133">
        <f t="shared" si="11"/>
        <v>10698.100178360939</v>
      </c>
      <c r="M35" s="134">
        <f t="shared" si="12"/>
        <v>10583.703786782173</v>
      </c>
      <c r="N35" s="134">
        <f t="shared" si="13"/>
        <v>10465.636922746326</v>
      </c>
      <c r="O35" s="134">
        <f t="shared" si="14"/>
        <v>10258.199615702666</v>
      </c>
      <c r="P35" s="134">
        <f t="shared" si="15"/>
        <v>10199.805735703781</v>
      </c>
      <c r="Q35" s="134">
        <f t="shared" si="16"/>
        <v>10188.683091894474</v>
      </c>
      <c r="R35" s="134">
        <f t="shared" si="17"/>
        <v>10055.608603461636</v>
      </c>
      <c r="S35" s="134">
        <f t="shared" si="18"/>
        <v>10019.976419543947</v>
      </c>
      <c r="T35" s="135">
        <f t="shared" si="19"/>
        <v>9963.293837742578</v>
      </c>
      <c r="U35" s="129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</row>
    <row r="36" spans="1:40" ht="12.75" x14ac:dyDescent="0.2">
      <c r="A36" s="81" t="s">
        <v>16</v>
      </c>
      <c r="B36" s="152">
        <v>3500</v>
      </c>
      <c r="C36" s="5">
        <v>38.207500637003356</v>
      </c>
      <c r="D36" s="5">
        <v>37.798942095650617</v>
      </c>
      <c r="E36" s="5">
        <v>37.377274724094022</v>
      </c>
      <c r="F36" s="5">
        <v>36.636427198938094</v>
      </c>
      <c r="G36" s="5">
        <v>36.686081858801089</v>
      </c>
      <c r="H36" s="5">
        <v>36.636427198938094</v>
      </c>
      <c r="I36" s="5">
        <v>36.402340945298249</v>
      </c>
      <c r="J36" s="5">
        <v>36.245715961044667</v>
      </c>
      <c r="K36" s="119">
        <v>36.024874733247131</v>
      </c>
      <c r="L36" s="143">
        <f t="shared" si="11"/>
        <v>10698.100178360939</v>
      </c>
      <c r="M36" s="144">
        <f t="shared" si="12"/>
        <v>10583.703786782173</v>
      </c>
      <c r="N36" s="144">
        <f t="shared" si="13"/>
        <v>10465.636922746326</v>
      </c>
      <c r="O36" s="144">
        <f t="shared" si="14"/>
        <v>10258.199615702666</v>
      </c>
      <c r="P36" s="144">
        <f t="shared" si="15"/>
        <v>10272.102920464305</v>
      </c>
      <c r="Q36" s="144">
        <f t="shared" si="16"/>
        <v>10258.199615702666</v>
      </c>
      <c r="R36" s="144">
        <f t="shared" si="17"/>
        <v>10192.65546468351</v>
      </c>
      <c r="S36" s="144">
        <f t="shared" si="18"/>
        <v>10148.800469092506</v>
      </c>
      <c r="T36" s="145">
        <f t="shared" si="19"/>
        <v>10086.964925309197</v>
      </c>
      <c r="U36" s="129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</row>
    <row r="37" spans="1:40" ht="12.75" x14ac:dyDescent="0.2">
      <c r="A37" s="80" t="s">
        <v>17</v>
      </c>
      <c r="B37" s="151">
        <v>3500</v>
      </c>
      <c r="C37" s="72">
        <v>38.207500637003356</v>
      </c>
      <c r="D37" s="72">
        <v>37.798942095650617</v>
      </c>
      <c r="E37" s="72">
        <v>37.377274724094022</v>
      </c>
      <c r="F37" s="72">
        <v>36.636427198938094</v>
      </c>
      <c r="G37" s="72">
        <v>36.686081858801089</v>
      </c>
      <c r="H37" s="72">
        <v>36.636427198938094</v>
      </c>
      <c r="I37" s="72">
        <v>36.402340945298249</v>
      </c>
      <c r="J37" s="72">
        <v>36.245715961044667</v>
      </c>
      <c r="K37" s="118">
        <v>36.024874733247131</v>
      </c>
      <c r="L37" s="133">
        <f t="shared" si="11"/>
        <v>10698.100178360939</v>
      </c>
      <c r="M37" s="134">
        <f t="shared" si="12"/>
        <v>10583.703786782173</v>
      </c>
      <c r="N37" s="134">
        <f t="shared" si="13"/>
        <v>10465.636922746326</v>
      </c>
      <c r="O37" s="134">
        <f t="shared" si="14"/>
        <v>10258.199615702666</v>
      </c>
      <c r="P37" s="134">
        <f t="shared" si="15"/>
        <v>10272.102920464305</v>
      </c>
      <c r="Q37" s="134">
        <f t="shared" si="16"/>
        <v>10258.199615702666</v>
      </c>
      <c r="R37" s="134">
        <f t="shared" si="17"/>
        <v>10192.65546468351</v>
      </c>
      <c r="S37" s="134">
        <f t="shared" si="18"/>
        <v>10148.800469092506</v>
      </c>
      <c r="T37" s="135">
        <f t="shared" si="19"/>
        <v>10086.964925309197</v>
      </c>
      <c r="U37" s="129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</row>
    <row r="38" spans="1:40" ht="12.75" x14ac:dyDescent="0.2">
      <c r="A38" s="81" t="s">
        <v>18</v>
      </c>
      <c r="B38" s="152">
        <v>4000</v>
      </c>
      <c r="C38" s="5">
        <v>38.207500637003356</v>
      </c>
      <c r="D38" s="5">
        <v>37.798942095650617</v>
      </c>
      <c r="E38" s="5">
        <v>37.377274724094022</v>
      </c>
      <c r="F38" s="5">
        <v>36.636427198938094</v>
      </c>
      <c r="G38" s="5">
        <v>36.427877627513503</v>
      </c>
      <c r="H38" s="5">
        <v>36.38815389962312</v>
      </c>
      <c r="I38" s="5">
        <v>35.912887869505845</v>
      </c>
      <c r="J38" s="5">
        <v>35.785630069799815</v>
      </c>
      <c r="K38" s="119">
        <v>35.583192277652067</v>
      </c>
      <c r="L38" s="143">
        <f t="shared" si="11"/>
        <v>10698.100178360939</v>
      </c>
      <c r="M38" s="144">
        <f t="shared" si="12"/>
        <v>10583.703786782173</v>
      </c>
      <c r="N38" s="144">
        <f t="shared" si="13"/>
        <v>10465.636922746326</v>
      </c>
      <c r="O38" s="144">
        <f t="shared" si="14"/>
        <v>10258.199615702666</v>
      </c>
      <c r="P38" s="144">
        <f t="shared" si="15"/>
        <v>10199.805735703781</v>
      </c>
      <c r="Q38" s="144">
        <f t="shared" si="16"/>
        <v>10188.683091894474</v>
      </c>
      <c r="R38" s="144">
        <f t="shared" si="17"/>
        <v>10055.608603461636</v>
      </c>
      <c r="S38" s="144">
        <f t="shared" si="18"/>
        <v>10019.976419543947</v>
      </c>
      <c r="T38" s="145">
        <f t="shared" si="19"/>
        <v>9963.293837742578</v>
      </c>
      <c r="U38" s="129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</row>
    <row r="39" spans="1:40" ht="12.75" x14ac:dyDescent="0.2">
      <c r="A39" s="80" t="s">
        <v>19</v>
      </c>
      <c r="B39" s="151">
        <v>6000</v>
      </c>
      <c r="C39" s="72">
        <v>42.773743158004656</v>
      </c>
      <c r="D39" s="72">
        <v>41.800412515370176</v>
      </c>
      <c r="E39" s="72">
        <v>40.803049017361985</v>
      </c>
      <c r="F39" s="72">
        <v>40.578014098862887</v>
      </c>
      <c r="G39" s="72">
        <v>40.042736865539773</v>
      </c>
      <c r="H39" s="72">
        <v>40.872962778449086</v>
      </c>
      <c r="I39" s="72">
        <v>40.884947994635432</v>
      </c>
      <c r="J39" s="72">
        <v>40.691986014035038</v>
      </c>
      <c r="K39" s="118">
        <v>40.432865640085922</v>
      </c>
      <c r="L39" s="133">
        <f t="shared" si="11"/>
        <v>11976.648084241304</v>
      </c>
      <c r="M39" s="134">
        <f t="shared" si="12"/>
        <v>11704.115504303649</v>
      </c>
      <c r="N39" s="134">
        <f t="shared" si="13"/>
        <v>11424.853724861356</v>
      </c>
      <c r="O39" s="134">
        <f t="shared" si="14"/>
        <v>11361.843947681609</v>
      </c>
      <c r="P39" s="134">
        <f t="shared" si="15"/>
        <v>11211.966322351136</v>
      </c>
      <c r="Q39" s="134">
        <f t="shared" si="16"/>
        <v>11444.429577965744</v>
      </c>
      <c r="R39" s="134">
        <f t="shared" si="17"/>
        <v>11447.785438497922</v>
      </c>
      <c r="S39" s="134">
        <f t="shared" si="18"/>
        <v>11393.756083929811</v>
      </c>
      <c r="T39" s="135">
        <f t="shared" si="19"/>
        <v>11321.202379224058</v>
      </c>
      <c r="U39" s="129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</row>
    <row r="40" spans="1:40" ht="12.75" x14ac:dyDescent="0.2">
      <c r="A40" s="81" t="s">
        <v>20</v>
      </c>
      <c r="B40" s="152">
        <v>3500</v>
      </c>
      <c r="C40" s="5">
        <v>36.765529314581912</v>
      </c>
      <c r="D40" s="5">
        <v>36.586375301796217</v>
      </c>
      <c r="E40" s="5">
        <v>36.398482068874614</v>
      </c>
      <c r="F40" s="5">
        <v>35.911469164938325</v>
      </c>
      <c r="G40" s="5">
        <v>35.395060702363153</v>
      </c>
      <c r="H40" s="5">
        <v>34.759481056116776</v>
      </c>
      <c r="I40" s="5">
        <v>34.769525484454782</v>
      </c>
      <c r="J40" s="5">
        <v>34.607810188212966</v>
      </c>
      <c r="K40" s="119">
        <v>34.390649647545381</v>
      </c>
      <c r="L40" s="143">
        <f t="shared" si="11"/>
        <v>10294.348208082934</v>
      </c>
      <c r="M40" s="144">
        <f t="shared" si="12"/>
        <v>10244.18508450294</v>
      </c>
      <c r="N40" s="144">
        <f t="shared" si="13"/>
        <v>10191.574979284891</v>
      </c>
      <c r="O40" s="144">
        <f t="shared" si="14"/>
        <v>10055.211366182732</v>
      </c>
      <c r="P40" s="144">
        <f t="shared" si="15"/>
        <v>9910.6169966616835</v>
      </c>
      <c r="Q40" s="144">
        <f t="shared" si="16"/>
        <v>9732.6546957126975</v>
      </c>
      <c r="R40" s="144">
        <f t="shared" si="17"/>
        <v>9735.4671356473391</v>
      </c>
      <c r="S40" s="144">
        <f t="shared" si="18"/>
        <v>9690.1868526996295</v>
      </c>
      <c r="T40" s="145">
        <f t="shared" si="19"/>
        <v>9629.3819013127068</v>
      </c>
      <c r="U40" s="129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</row>
    <row r="41" spans="1:40" ht="12.75" x14ac:dyDescent="0.2">
      <c r="A41" s="80" t="s">
        <v>21</v>
      </c>
      <c r="B41" s="151">
        <v>3500</v>
      </c>
      <c r="C41" s="72">
        <v>33.160601008528261</v>
      </c>
      <c r="D41" s="72">
        <v>32.948674920232968</v>
      </c>
      <c r="E41" s="72">
        <v>32.483311447996954</v>
      </c>
      <c r="F41" s="72">
        <v>31.899372648008093</v>
      </c>
      <c r="G41" s="72">
        <v>32.52104898949284</v>
      </c>
      <c r="H41" s="72">
        <v>32.832880253432464</v>
      </c>
      <c r="I41" s="72">
        <v>32.623763200180861</v>
      </c>
      <c r="J41" s="72">
        <v>32.473011652836796</v>
      </c>
      <c r="K41" s="118">
        <v>32.270573860689048</v>
      </c>
      <c r="L41" s="133">
        <f t="shared" si="11"/>
        <v>9284.968282387912</v>
      </c>
      <c r="M41" s="134">
        <f t="shared" si="12"/>
        <v>9225.6289776652302</v>
      </c>
      <c r="N41" s="134">
        <f t="shared" si="13"/>
        <v>9095.3272054391473</v>
      </c>
      <c r="O41" s="134">
        <f t="shared" si="14"/>
        <v>8931.8243414422668</v>
      </c>
      <c r="P41" s="134">
        <f t="shared" si="15"/>
        <v>9105.8937170579957</v>
      </c>
      <c r="Q41" s="134">
        <f t="shared" si="16"/>
        <v>9193.2064709610895</v>
      </c>
      <c r="R41" s="134">
        <f t="shared" si="17"/>
        <v>9134.6536960506419</v>
      </c>
      <c r="S41" s="134">
        <f t="shared" si="18"/>
        <v>9092.4432627943024</v>
      </c>
      <c r="T41" s="135">
        <f t="shared" si="19"/>
        <v>9035.760680992933</v>
      </c>
      <c r="U41" s="129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</row>
    <row r="42" spans="1:40" ht="12.75" x14ac:dyDescent="0.2">
      <c r="A42" s="81" t="s">
        <v>22</v>
      </c>
      <c r="B42" s="152">
        <v>3500</v>
      </c>
      <c r="C42" s="5">
        <v>36.765529314581912</v>
      </c>
      <c r="D42" s="5">
        <v>36.586375301796217</v>
      </c>
      <c r="E42" s="5">
        <v>36.398482068874614</v>
      </c>
      <c r="F42" s="5">
        <v>35.911469164938325</v>
      </c>
      <c r="G42" s="5">
        <v>35.395060702363153</v>
      </c>
      <c r="H42" s="5">
        <v>34.759481056116776</v>
      </c>
      <c r="I42" s="5">
        <v>34.769525484454782</v>
      </c>
      <c r="J42" s="5">
        <v>34.607810188212966</v>
      </c>
      <c r="K42" s="119">
        <v>34.390649647545381</v>
      </c>
      <c r="L42" s="143">
        <f t="shared" si="11"/>
        <v>10294.348208082934</v>
      </c>
      <c r="M42" s="144">
        <f t="shared" si="12"/>
        <v>10244.18508450294</v>
      </c>
      <c r="N42" s="144">
        <f t="shared" si="13"/>
        <v>10191.574979284891</v>
      </c>
      <c r="O42" s="144">
        <f t="shared" si="14"/>
        <v>10055.211366182732</v>
      </c>
      <c r="P42" s="144">
        <f t="shared" si="15"/>
        <v>9910.6169966616835</v>
      </c>
      <c r="Q42" s="144">
        <f t="shared" si="16"/>
        <v>9732.6546957126975</v>
      </c>
      <c r="R42" s="144">
        <f t="shared" si="17"/>
        <v>9735.4671356473391</v>
      </c>
      <c r="S42" s="144">
        <f t="shared" si="18"/>
        <v>9690.1868526996295</v>
      </c>
      <c r="T42" s="145">
        <f t="shared" si="19"/>
        <v>9629.3819013127068</v>
      </c>
      <c r="U42" s="129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</row>
    <row r="43" spans="1:40" ht="12.75" x14ac:dyDescent="0.2">
      <c r="A43" s="80" t="s">
        <v>23</v>
      </c>
      <c r="B43" s="151">
        <v>3500</v>
      </c>
      <c r="C43" s="72">
        <v>38.207500637003356</v>
      </c>
      <c r="D43" s="72">
        <v>37.798942095650617</v>
      </c>
      <c r="E43" s="72">
        <v>37.377274724094022</v>
      </c>
      <c r="F43" s="72">
        <v>36.636427198938094</v>
      </c>
      <c r="G43" s="72">
        <v>36.686081858801089</v>
      </c>
      <c r="H43" s="72">
        <v>36.636427198938094</v>
      </c>
      <c r="I43" s="72">
        <v>36.647067483194462</v>
      </c>
      <c r="J43" s="72">
        <v>36.475758906667103</v>
      </c>
      <c r="K43" s="118">
        <v>36.245715961044667</v>
      </c>
      <c r="L43" s="133">
        <f t="shared" si="11"/>
        <v>10698.100178360939</v>
      </c>
      <c r="M43" s="134">
        <f t="shared" si="12"/>
        <v>10583.703786782173</v>
      </c>
      <c r="N43" s="134">
        <f t="shared" si="13"/>
        <v>10465.636922746326</v>
      </c>
      <c r="O43" s="134">
        <f t="shared" si="14"/>
        <v>10258.199615702666</v>
      </c>
      <c r="P43" s="134">
        <f t="shared" si="15"/>
        <v>10272.102920464305</v>
      </c>
      <c r="Q43" s="134">
        <f t="shared" si="16"/>
        <v>10258.199615702666</v>
      </c>
      <c r="R43" s="134">
        <f t="shared" si="17"/>
        <v>10261.17889529445</v>
      </c>
      <c r="S43" s="134">
        <f t="shared" si="18"/>
        <v>10213.212493866789</v>
      </c>
      <c r="T43" s="135">
        <f t="shared" si="19"/>
        <v>10148.800469092506</v>
      </c>
      <c r="U43" s="129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</row>
    <row r="44" spans="1:40" ht="12.75" x14ac:dyDescent="0.2">
      <c r="A44" s="81" t="s">
        <v>133</v>
      </c>
      <c r="B44" s="152">
        <v>3500</v>
      </c>
      <c r="C44" s="5">
        <v>38.207500637003356</v>
      </c>
      <c r="D44" s="5">
        <v>37.798942095650617</v>
      </c>
      <c r="E44" s="5">
        <v>37.377274724094022</v>
      </c>
      <c r="F44" s="5">
        <v>36.636427198938094</v>
      </c>
      <c r="G44" s="5">
        <v>36.686081858801089</v>
      </c>
      <c r="H44" s="5">
        <v>36.636427198938094</v>
      </c>
      <c r="I44" s="5">
        <v>36.647067483194462</v>
      </c>
      <c r="J44" s="5">
        <v>36.475758906667103</v>
      </c>
      <c r="K44" s="119">
        <v>36.245715961044667</v>
      </c>
      <c r="L44" s="143">
        <f t="shared" si="11"/>
        <v>10698.100178360939</v>
      </c>
      <c r="M44" s="144">
        <f t="shared" si="12"/>
        <v>10583.703786782173</v>
      </c>
      <c r="N44" s="144">
        <f t="shared" si="13"/>
        <v>10465.636922746326</v>
      </c>
      <c r="O44" s="144">
        <f t="shared" si="14"/>
        <v>10258.199615702666</v>
      </c>
      <c r="P44" s="144">
        <f t="shared" si="15"/>
        <v>10272.102920464305</v>
      </c>
      <c r="Q44" s="144">
        <f t="shared" si="16"/>
        <v>10258.199615702666</v>
      </c>
      <c r="R44" s="144">
        <f t="shared" si="17"/>
        <v>10261.17889529445</v>
      </c>
      <c r="S44" s="144">
        <f t="shared" si="18"/>
        <v>10213.212493866789</v>
      </c>
      <c r="T44" s="145">
        <f t="shared" si="19"/>
        <v>10148.800469092506</v>
      </c>
      <c r="U44" s="129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</row>
    <row r="45" spans="1:40" ht="12.75" x14ac:dyDescent="0.2">
      <c r="A45" s="80" t="s">
        <v>24</v>
      </c>
      <c r="B45" s="151">
        <v>3500</v>
      </c>
      <c r="C45" s="72">
        <v>36.765529314581912</v>
      </c>
      <c r="D45" s="72">
        <v>36.586375301796217</v>
      </c>
      <c r="E45" s="72">
        <v>36.398482068874614</v>
      </c>
      <c r="F45" s="72">
        <v>35.911469164938325</v>
      </c>
      <c r="G45" s="72">
        <v>35.395060702363153</v>
      </c>
      <c r="H45" s="72">
        <v>34.759481056116776</v>
      </c>
      <c r="I45" s="72">
        <v>34.769525484454782</v>
      </c>
      <c r="J45" s="72">
        <v>34.607810188212966</v>
      </c>
      <c r="K45" s="118">
        <v>34.390649647545381</v>
      </c>
      <c r="L45" s="133">
        <f t="shared" si="11"/>
        <v>10294.348208082934</v>
      </c>
      <c r="M45" s="134">
        <f t="shared" si="12"/>
        <v>10244.18508450294</v>
      </c>
      <c r="N45" s="134">
        <f t="shared" si="13"/>
        <v>10191.574979284891</v>
      </c>
      <c r="O45" s="134">
        <f t="shared" si="14"/>
        <v>10055.211366182732</v>
      </c>
      <c r="P45" s="134">
        <f t="shared" si="15"/>
        <v>9910.6169966616835</v>
      </c>
      <c r="Q45" s="134">
        <f t="shared" si="16"/>
        <v>9732.6546957126975</v>
      </c>
      <c r="R45" s="134">
        <f t="shared" si="17"/>
        <v>9735.4671356473391</v>
      </c>
      <c r="S45" s="134">
        <f t="shared" si="18"/>
        <v>9690.1868526996295</v>
      </c>
      <c r="T45" s="135">
        <f t="shared" si="19"/>
        <v>9629.3819013127068</v>
      </c>
      <c r="U45" s="129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</row>
    <row r="46" spans="1:40" ht="12.75" x14ac:dyDescent="0.2">
      <c r="A46" s="81" t="s">
        <v>25</v>
      </c>
      <c r="B46" s="152">
        <v>3500</v>
      </c>
      <c r="C46" s="5">
        <v>33.160601008528261</v>
      </c>
      <c r="D46" s="5">
        <v>32.948674920232968</v>
      </c>
      <c r="E46" s="5">
        <v>32.483311447996954</v>
      </c>
      <c r="F46" s="5">
        <v>32.127784083377882</v>
      </c>
      <c r="G46" s="5">
        <v>32.296609926912083</v>
      </c>
      <c r="H46" s="5">
        <v>32.832880253432464</v>
      </c>
      <c r="I46" s="5">
        <v>32.623763200180861</v>
      </c>
      <c r="J46" s="5">
        <v>32.473011652836796</v>
      </c>
      <c r="K46" s="119">
        <v>32.270573860689048</v>
      </c>
      <c r="L46" s="143">
        <f t="shared" si="11"/>
        <v>9284.968282387912</v>
      </c>
      <c r="M46" s="144">
        <f t="shared" si="12"/>
        <v>9225.6289776652302</v>
      </c>
      <c r="N46" s="144">
        <f t="shared" si="13"/>
        <v>9095.3272054391473</v>
      </c>
      <c r="O46" s="144">
        <f t="shared" si="14"/>
        <v>8995.7795433458068</v>
      </c>
      <c r="P46" s="144">
        <f t="shared" si="15"/>
        <v>9043.0507795353842</v>
      </c>
      <c r="Q46" s="144">
        <f t="shared" si="16"/>
        <v>9193.2064709610895</v>
      </c>
      <c r="R46" s="144">
        <f t="shared" si="17"/>
        <v>9134.6536960506419</v>
      </c>
      <c r="S46" s="144">
        <f t="shared" si="18"/>
        <v>9092.4432627943024</v>
      </c>
      <c r="T46" s="145">
        <f t="shared" si="19"/>
        <v>9035.760680992933</v>
      </c>
      <c r="U46" s="129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</row>
    <row r="47" spans="1:40" ht="12.75" x14ac:dyDescent="0.2">
      <c r="A47" s="80" t="s">
        <v>26</v>
      </c>
      <c r="B47" s="151">
        <v>3500</v>
      </c>
      <c r="C47" s="72">
        <v>38.207500637003356</v>
      </c>
      <c r="D47" s="72">
        <v>37.798942095650617</v>
      </c>
      <c r="E47" s="72">
        <v>37.377274724094022</v>
      </c>
      <c r="F47" s="72">
        <v>36.636427198938094</v>
      </c>
      <c r="G47" s="72">
        <v>36.686081858801089</v>
      </c>
      <c r="H47" s="72">
        <v>36.636427198938094</v>
      </c>
      <c r="I47" s="72">
        <v>36.647067483194462</v>
      </c>
      <c r="J47" s="72">
        <v>36.475758906667103</v>
      </c>
      <c r="K47" s="118">
        <v>36.245715961044667</v>
      </c>
      <c r="L47" s="133">
        <f t="shared" si="11"/>
        <v>10698.100178360939</v>
      </c>
      <c r="M47" s="134">
        <f t="shared" si="12"/>
        <v>10583.703786782173</v>
      </c>
      <c r="N47" s="134">
        <f t="shared" si="13"/>
        <v>10465.636922746326</v>
      </c>
      <c r="O47" s="134">
        <f t="shared" si="14"/>
        <v>10258.199615702666</v>
      </c>
      <c r="P47" s="134">
        <f t="shared" si="15"/>
        <v>10272.102920464305</v>
      </c>
      <c r="Q47" s="134">
        <f t="shared" si="16"/>
        <v>10258.199615702666</v>
      </c>
      <c r="R47" s="134">
        <f t="shared" si="17"/>
        <v>10261.17889529445</v>
      </c>
      <c r="S47" s="134">
        <f t="shared" si="18"/>
        <v>10213.212493866789</v>
      </c>
      <c r="T47" s="135">
        <f t="shared" si="19"/>
        <v>10148.800469092506</v>
      </c>
      <c r="U47" s="129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</row>
    <row r="48" spans="1:40" ht="12.75" x14ac:dyDescent="0.2">
      <c r="A48" s="81" t="s">
        <v>27</v>
      </c>
      <c r="B48" s="152">
        <v>3500</v>
      </c>
      <c r="C48" s="5">
        <v>39.168814851951005</v>
      </c>
      <c r="D48" s="5">
        <v>38.6007655431183</v>
      </c>
      <c r="E48" s="5">
        <v>38.29489283836223</v>
      </c>
      <c r="F48" s="5">
        <v>37.172697525458489</v>
      </c>
      <c r="G48" s="5">
        <v>36.169673396225903</v>
      </c>
      <c r="H48" s="5">
        <v>37.949296405715771</v>
      </c>
      <c r="I48" s="5">
        <v>37.70232831460288</v>
      </c>
      <c r="J48" s="5">
        <v>37.276308357433166</v>
      </c>
      <c r="K48" s="119">
        <v>37.0407443811158</v>
      </c>
      <c r="L48" s="143">
        <f t="shared" si="11"/>
        <v>10967.268158546281</v>
      </c>
      <c r="M48" s="144">
        <f t="shared" si="12"/>
        <v>10808.214352073124</v>
      </c>
      <c r="N48" s="144">
        <f t="shared" si="13"/>
        <v>10722.569994741425</v>
      </c>
      <c r="O48" s="144">
        <f t="shared" si="14"/>
        <v>10408.355307128377</v>
      </c>
      <c r="P48" s="144">
        <f t="shared" si="15"/>
        <v>10127.508550943254</v>
      </c>
      <c r="Q48" s="144">
        <f t="shared" si="16"/>
        <v>10625.802993600415</v>
      </c>
      <c r="R48" s="144">
        <f t="shared" si="17"/>
        <v>10556.651928088806</v>
      </c>
      <c r="S48" s="144">
        <f t="shared" si="18"/>
        <v>10437.366340081286</v>
      </c>
      <c r="T48" s="145">
        <f t="shared" si="19"/>
        <v>10371.408426712424</v>
      </c>
      <c r="U48" s="129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</row>
    <row r="49" spans="1:40" ht="12.75" x14ac:dyDescent="0.2">
      <c r="A49" s="80" t="s">
        <v>28</v>
      </c>
      <c r="B49" s="151">
        <v>3500</v>
      </c>
      <c r="C49" s="72">
        <v>36.765529314581912</v>
      </c>
      <c r="D49" s="72">
        <v>36.586375301796217</v>
      </c>
      <c r="E49" s="72">
        <v>36.398482068874614</v>
      </c>
      <c r="F49" s="72">
        <v>35.911469164938325</v>
      </c>
      <c r="G49" s="72">
        <v>35.395060702363153</v>
      </c>
      <c r="H49" s="72">
        <v>34.759481056116776</v>
      </c>
      <c r="I49" s="72">
        <v>34.769525484454782</v>
      </c>
      <c r="J49" s="72">
        <v>34.607810188212966</v>
      </c>
      <c r="K49" s="118">
        <v>34.390649647545381</v>
      </c>
      <c r="L49" s="133">
        <f t="shared" si="11"/>
        <v>10294.348208082934</v>
      </c>
      <c r="M49" s="134">
        <f t="shared" si="12"/>
        <v>10244.18508450294</v>
      </c>
      <c r="N49" s="134">
        <f t="shared" si="13"/>
        <v>10191.574979284891</v>
      </c>
      <c r="O49" s="134">
        <f t="shared" si="14"/>
        <v>10055.211366182732</v>
      </c>
      <c r="P49" s="134">
        <f t="shared" si="15"/>
        <v>9910.6169966616835</v>
      </c>
      <c r="Q49" s="134">
        <f t="shared" si="16"/>
        <v>9732.6546957126975</v>
      </c>
      <c r="R49" s="134">
        <f t="shared" si="17"/>
        <v>9735.4671356473391</v>
      </c>
      <c r="S49" s="134">
        <f t="shared" si="18"/>
        <v>9690.1868526996295</v>
      </c>
      <c r="T49" s="135">
        <f t="shared" si="19"/>
        <v>9629.3819013127068</v>
      </c>
      <c r="U49" s="129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</row>
    <row r="50" spans="1:40" ht="12.75" x14ac:dyDescent="0.2">
      <c r="A50" s="81" t="s">
        <v>29</v>
      </c>
      <c r="B50" s="152">
        <v>3500</v>
      </c>
      <c r="C50" s="5">
        <v>33.160601008528261</v>
      </c>
      <c r="D50" s="5">
        <v>32.948674920232968</v>
      </c>
      <c r="E50" s="5">
        <v>32.483311447996954</v>
      </c>
      <c r="F50" s="5">
        <v>32.127784083377882</v>
      </c>
      <c r="G50" s="5">
        <v>32.296609926912083</v>
      </c>
      <c r="H50" s="5">
        <v>32.614399750035261</v>
      </c>
      <c r="I50" s="5">
        <v>32.623763200180861</v>
      </c>
      <c r="J50" s="5">
        <v>32.473011652836796</v>
      </c>
      <c r="K50" s="119">
        <v>32.270573860689048</v>
      </c>
      <c r="L50" s="143">
        <f t="shared" si="11"/>
        <v>9284.968282387912</v>
      </c>
      <c r="M50" s="144">
        <f t="shared" si="12"/>
        <v>9225.6289776652302</v>
      </c>
      <c r="N50" s="144">
        <f t="shared" si="13"/>
        <v>9095.3272054391473</v>
      </c>
      <c r="O50" s="144">
        <f t="shared" si="14"/>
        <v>8995.7795433458068</v>
      </c>
      <c r="P50" s="144">
        <f t="shared" si="15"/>
        <v>9043.0507795353842</v>
      </c>
      <c r="Q50" s="144">
        <f t="shared" si="16"/>
        <v>9132.0319300098727</v>
      </c>
      <c r="R50" s="144">
        <f t="shared" si="17"/>
        <v>9134.6536960506419</v>
      </c>
      <c r="S50" s="144">
        <f t="shared" si="18"/>
        <v>9092.4432627943024</v>
      </c>
      <c r="T50" s="145">
        <f t="shared" si="19"/>
        <v>9035.760680992933</v>
      </c>
      <c r="U50" s="129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</row>
    <row r="51" spans="1:40" ht="13.5" thickBot="1" x14ac:dyDescent="0.25">
      <c r="A51" s="116" t="s">
        <v>30</v>
      </c>
      <c r="B51" s="153">
        <v>6000</v>
      </c>
      <c r="C51" s="105">
        <v>38.207500637003356</v>
      </c>
      <c r="D51" s="105">
        <v>37.798942095650617</v>
      </c>
      <c r="E51" s="105">
        <v>37.377274724094022</v>
      </c>
      <c r="F51" s="105">
        <v>37.172697525458489</v>
      </c>
      <c r="G51" s="105">
        <v>36.944286090088674</v>
      </c>
      <c r="H51" s="105">
        <v>36.884700498253103</v>
      </c>
      <c r="I51" s="105">
        <v>36.647067483194462</v>
      </c>
      <c r="J51" s="105">
        <v>36.475758906667103</v>
      </c>
      <c r="K51" s="120">
        <v>36.245715961044667</v>
      </c>
      <c r="L51" s="136">
        <f t="shared" si="11"/>
        <v>10698.100178360939</v>
      </c>
      <c r="M51" s="137">
        <f t="shared" si="12"/>
        <v>10583.703786782173</v>
      </c>
      <c r="N51" s="137">
        <f t="shared" si="13"/>
        <v>10465.636922746326</v>
      </c>
      <c r="O51" s="137">
        <f t="shared" si="14"/>
        <v>10408.355307128377</v>
      </c>
      <c r="P51" s="137">
        <f t="shared" si="15"/>
        <v>10344.40010522483</v>
      </c>
      <c r="Q51" s="137">
        <f t="shared" si="16"/>
        <v>10327.716139510869</v>
      </c>
      <c r="R51" s="137">
        <f t="shared" si="17"/>
        <v>10261.17889529445</v>
      </c>
      <c r="S51" s="137">
        <f t="shared" si="18"/>
        <v>10213.212493866789</v>
      </c>
      <c r="T51" s="138">
        <f t="shared" si="19"/>
        <v>10148.800469092506</v>
      </c>
      <c r="U51" s="129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</row>
    <row r="52" spans="1:40" x14ac:dyDescent="0.2">
      <c r="A52" s="49" t="str">
        <f>Москва!A52</f>
        <v>Цены действительны с 30.07.2026 г.</v>
      </c>
      <c r="B52" s="7"/>
      <c r="C52" s="7"/>
      <c r="D52" s="7"/>
      <c r="E52" s="7"/>
      <c r="F52" s="7"/>
      <c r="G52" s="7"/>
      <c r="H52" s="7"/>
      <c r="I52" s="7"/>
      <c r="J52" s="7"/>
      <c r="K52" s="10"/>
      <c r="M52" s="7"/>
      <c r="N52" s="7"/>
      <c r="O52" s="7"/>
      <c r="P52" s="7"/>
      <c r="Q52" s="7"/>
      <c r="R52" s="7"/>
      <c r="S52" s="7"/>
      <c r="T52" s="10"/>
      <c r="U52" s="111"/>
    </row>
    <row r="53" spans="1:40" ht="7.15" customHeight="1" x14ac:dyDescent="0.2">
      <c r="A53" s="48"/>
      <c r="B53" s="7"/>
      <c r="C53" s="7"/>
      <c r="D53" s="7"/>
      <c r="E53" s="7"/>
      <c r="F53" s="7"/>
      <c r="G53" s="7"/>
      <c r="H53" s="7"/>
      <c r="I53" s="7"/>
      <c r="J53" s="7"/>
      <c r="K53" s="10"/>
      <c r="M53" s="7"/>
      <c r="N53" s="7"/>
      <c r="O53" s="7"/>
      <c r="P53" s="7"/>
      <c r="Q53" s="7"/>
      <c r="R53" s="7"/>
      <c r="S53" s="7"/>
      <c r="T53" s="10"/>
    </row>
    <row r="54" spans="1:40" x14ac:dyDescent="0.2">
      <c r="A54" s="212" t="s">
        <v>49</v>
      </c>
      <c r="B54" s="212"/>
      <c r="C54" s="212"/>
      <c r="D54" s="7"/>
      <c r="E54" s="7"/>
      <c r="F54" s="7"/>
      <c r="G54" s="7"/>
      <c r="H54" s="7"/>
      <c r="I54" s="7"/>
      <c r="J54" s="7"/>
      <c r="K54" s="10"/>
      <c r="M54" s="7"/>
      <c r="N54" s="7"/>
      <c r="O54" s="7"/>
      <c r="P54" s="7"/>
      <c r="R54" s="7"/>
      <c r="S54" s="7"/>
      <c r="T54" s="10"/>
    </row>
    <row r="55" spans="1:40" x14ac:dyDescent="0.2">
      <c r="A55" s="21" t="s">
        <v>164</v>
      </c>
      <c r="B55" s="7"/>
      <c r="C55" s="7"/>
      <c r="D55" s="7"/>
      <c r="E55" s="7"/>
      <c r="F55" s="7"/>
      <c r="G55" s="7"/>
      <c r="H55" s="7"/>
      <c r="I55" s="7"/>
      <c r="J55" s="7"/>
      <c r="K55" s="10"/>
      <c r="M55" s="7"/>
      <c r="N55" s="7"/>
      <c r="O55" s="7"/>
      <c r="P55" s="7"/>
      <c r="R55" s="7"/>
      <c r="S55" s="7"/>
      <c r="T55" s="10"/>
    </row>
    <row r="56" spans="1:40" x14ac:dyDescent="0.2">
      <c r="A56" s="21" t="s">
        <v>189</v>
      </c>
      <c r="B56" s="7"/>
      <c r="C56" s="7"/>
      <c r="D56" s="7"/>
      <c r="E56" s="7"/>
      <c r="F56" s="7"/>
      <c r="G56" s="7"/>
      <c r="H56" s="7"/>
      <c r="I56" s="7"/>
      <c r="J56" s="7"/>
      <c r="K56" s="10"/>
      <c r="M56" s="7"/>
      <c r="N56" s="7"/>
      <c r="O56" s="7"/>
      <c r="P56" s="7"/>
      <c r="R56" s="7"/>
      <c r="S56" s="7"/>
      <c r="T56" s="10"/>
    </row>
    <row r="57" spans="1:40" x14ac:dyDescent="0.2">
      <c r="A57" s="22" t="s">
        <v>188</v>
      </c>
      <c r="B57" s="7"/>
      <c r="C57" s="7"/>
      <c r="D57" s="7"/>
      <c r="E57" s="7"/>
      <c r="F57" s="7"/>
      <c r="G57" s="7"/>
      <c r="H57" s="7"/>
      <c r="I57" s="7"/>
      <c r="J57" s="7"/>
      <c r="K57" s="10"/>
      <c r="M57" s="7"/>
      <c r="N57" s="7"/>
      <c r="O57" s="7"/>
      <c r="P57" s="7"/>
      <c r="R57" s="7"/>
      <c r="S57" s="7"/>
      <c r="T57" s="10"/>
    </row>
    <row r="58" spans="1:40" x14ac:dyDescent="0.2">
      <c r="A58" s="21" t="s">
        <v>190</v>
      </c>
      <c r="B58" s="7"/>
      <c r="C58" s="7"/>
      <c r="D58" s="7"/>
      <c r="E58" s="7"/>
      <c r="F58" s="7"/>
      <c r="G58" s="7"/>
      <c r="H58" s="7"/>
      <c r="I58" s="7"/>
      <c r="J58" s="7"/>
      <c r="K58" s="10"/>
      <c r="M58" s="7"/>
      <c r="O58" s="7"/>
      <c r="P58" s="7"/>
      <c r="R58" s="7"/>
      <c r="S58" s="7"/>
      <c r="T58" s="10"/>
    </row>
    <row r="59" spans="1:40" x14ac:dyDescent="0.2">
      <c r="A59" s="213" t="s">
        <v>50</v>
      </c>
      <c r="B59" s="213"/>
      <c r="C59" s="7"/>
      <c r="D59" s="7"/>
      <c r="E59" s="7"/>
      <c r="F59" s="7"/>
      <c r="G59" s="7"/>
      <c r="H59" s="7"/>
      <c r="I59" s="7"/>
      <c r="J59" s="7"/>
      <c r="K59" s="10"/>
      <c r="M59" s="7"/>
      <c r="N59" s="7"/>
      <c r="O59" s="7"/>
      <c r="P59" s="7"/>
      <c r="R59" s="7"/>
      <c r="S59" s="7"/>
      <c r="T59" s="10"/>
    </row>
    <row r="60" spans="1:40" x14ac:dyDescent="0.2">
      <c r="A60" s="21" t="s">
        <v>158</v>
      </c>
      <c r="B60" s="7"/>
      <c r="C60" s="7"/>
      <c r="D60" s="7"/>
      <c r="E60" s="7"/>
      <c r="F60" s="7"/>
      <c r="G60" s="7"/>
      <c r="H60" s="7"/>
      <c r="I60" s="7"/>
      <c r="J60" s="7"/>
      <c r="K60" s="10"/>
      <c r="M60" s="7"/>
      <c r="N60" s="7"/>
      <c r="O60" s="7"/>
      <c r="P60" s="7"/>
      <c r="R60" s="7"/>
      <c r="S60" s="7"/>
      <c r="T60" s="10"/>
    </row>
    <row r="61" spans="1:40" x14ac:dyDescent="0.2">
      <c r="A61" s="21" t="s">
        <v>54</v>
      </c>
      <c r="B61" s="7"/>
      <c r="C61" s="7"/>
      <c r="D61" s="7"/>
      <c r="E61" s="7"/>
      <c r="F61" s="7"/>
      <c r="G61" s="7"/>
      <c r="H61" s="7"/>
      <c r="I61" s="7"/>
      <c r="J61" s="7"/>
      <c r="K61" s="10"/>
      <c r="L61" s="7"/>
      <c r="M61" s="7"/>
      <c r="N61" s="7"/>
      <c r="O61" s="7"/>
      <c r="P61" s="7"/>
      <c r="R61" s="7"/>
      <c r="S61" s="7"/>
      <c r="T61" s="10"/>
    </row>
    <row r="62" spans="1:40" x14ac:dyDescent="0.2">
      <c r="A62" s="21" t="s">
        <v>157</v>
      </c>
      <c r="B62" s="7"/>
      <c r="C62" s="7"/>
      <c r="D62" s="7"/>
      <c r="E62" s="7"/>
      <c r="F62" s="7"/>
      <c r="G62" s="7"/>
      <c r="H62" s="7"/>
      <c r="I62" s="7"/>
      <c r="J62" s="7"/>
      <c r="K62" s="10"/>
      <c r="L62" s="7"/>
      <c r="M62" s="7"/>
      <c r="N62" s="7"/>
      <c r="O62" s="7"/>
      <c r="P62" s="7"/>
      <c r="Q62" s="7"/>
      <c r="R62" s="7"/>
      <c r="S62" s="7"/>
      <c r="T62" s="10"/>
    </row>
    <row r="63" spans="1:40" x14ac:dyDescent="0.2">
      <c r="A63" s="27" t="s">
        <v>162</v>
      </c>
      <c r="B63" s="7"/>
      <c r="C63" s="7"/>
      <c r="D63" s="7"/>
      <c r="E63" s="7"/>
      <c r="F63" s="7"/>
      <c r="G63" s="7"/>
      <c r="H63" s="7"/>
      <c r="I63" s="7"/>
      <c r="J63" s="7"/>
      <c r="K63" s="10"/>
      <c r="L63" s="7"/>
      <c r="M63" s="7"/>
      <c r="N63" s="7"/>
      <c r="O63" s="7"/>
      <c r="P63" s="7"/>
      <c r="Q63" s="7"/>
      <c r="R63" s="7"/>
      <c r="S63" s="7"/>
      <c r="T63" s="10"/>
    </row>
    <row r="64" spans="1:40" x14ac:dyDescent="0.2">
      <c r="A64" s="25" t="s">
        <v>155</v>
      </c>
      <c r="B64" s="7"/>
      <c r="C64" s="7"/>
      <c r="D64" s="7"/>
      <c r="E64" s="7"/>
      <c r="F64" s="7"/>
      <c r="G64" s="7"/>
      <c r="H64" s="7"/>
      <c r="I64" s="7"/>
      <c r="J64" s="7"/>
      <c r="K64" s="10"/>
      <c r="L64" s="7"/>
      <c r="M64" s="7"/>
      <c r="N64" s="7"/>
      <c r="O64" s="7"/>
      <c r="P64" s="7"/>
      <c r="Q64" s="7"/>
      <c r="R64" s="7"/>
      <c r="S64" s="7"/>
      <c r="T64" s="10"/>
    </row>
    <row r="65" spans="1:30" x14ac:dyDescent="0.2">
      <c r="A65" s="26" t="s">
        <v>156</v>
      </c>
      <c r="B65" s="7"/>
      <c r="C65" s="7"/>
      <c r="D65" s="7"/>
      <c r="E65" s="7"/>
      <c r="F65" s="7"/>
      <c r="G65" s="7"/>
      <c r="H65" s="7"/>
      <c r="I65" s="7"/>
      <c r="J65" s="7"/>
      <c r="K65" s="10"/>
      <c r="L65" s="7"/>
      <c r="M65" s="7"/>
      <c r="N65" s="7"/>
      <c r="O65" s="7"/>
      <c r="P65" s="7"/>
      <c r="Q65" s="7"/>
      <c r="R65" s="7"/>
      <c r="S65" s="7"/>
      <c r="T65" s="10"/>
    </row>
    <row r="66" spans="1:30" ht="6.6" customHeight="1" thickBot="1" x14ac:dyDescent="0.25">
      <c r="B66" s="7"/>
      <c r="C66" s="7"/>
      <c r="D66" s="7"/>
      <c r="E66" s="7"/>
      <c r="F66" s="7"/>
      <c r="G66" s="7"/>
      <c r="H66" s="7"/>
      <c r="I66" s="7"/>
      <c r="J66" s="7"/>
      <c r="K66" s="10"/>
      <c r="L66" s="7"/>
      <c r="M66" s="7"/>
      <c r="N66" s="7"/>
      <c r="O66" s="7"/>
      <c r="P66" s="7"/>
      <c r="Q66" s="7"/>
      <c r="R66" s="7"/>
      <c r="S66" s="7"/>
      <c r="T66" s="10"/>
    </row>
    <row r="67" spans="1:30" ht="13.9" customHeight="1" thickBot="1" x14ac:dyDescent="0.25">
      <c r="A67" s="220" t="s">
        <v>94</v>
      </c>
      <c r="B67" s="221"/>
      <c r="C67" s="221"/>
      <c r="D67" s="221"/>
      <c r="E67" s="221"/>
      <c r="F67" s="221"/>
      <c r="G67" s="221"/>
      <c r="H67" s="221"/>
      <c r="I67" s="221"/>
      <c r="J67" s="221"/>
      <c r="K67" s="221"/>
      <c r="L67" s="221"/>
      <c r="M67" s="221"/>
      <c r="N67" s="221"/>
      <c r="O67" s="222"/>
      <c r="P67" s="7"/>
      <c r="Q67" s="7"/>
      <c r="R67" s="7"/>
      <c r="S67" s="10"/>
    </row>
    <row r="68" spans="1:30" ht="22.5" customHeight="1" x14ac:dyDescent="0.2">
      <c r="A68" s="223" t="s">
        <v>32</v>
      </c>
      <c r="B68" s="224"/>
      <c r="C68" s="64" t="s">
        <v>96</v>
      </c>
      <c r="D68" s="64" t="s">
        <v>113</v>
      </c>
      <c r="E68" s="64" t="s">
        <v>114</v>
      </c>
      <c r="F68" s="64" t="s">
        <v>115</v>
      </c>
      <c r="G68" s="64" t="s">
        <v>116</v>
      </c>
      <c r="H68" s="64" t="s">
        <v>117</v>
      </c>
      <c r="I68" s="64" t="s">
        <v>118</v>
      </c>
      <c r="J68" s="64" t="s">
        <v>119</v>
      </c>
      <c r="K68" s="64" t="s">
        <v>101</v>
      </c>
      <c r="L68" s="64" t="s">
        <v>102</v>
      </c>
      <c r="M68" s="64" t="s">
        <v>103</v>
      </c>
      <c r="N68" s="64" t="s">
        <v>120</v>
      </c>
      <c r="O68" s="52" t="s">
        <v>121</v>
      </c>
      <c r="P68" s="7"/>
      <c r="S68" s="7"/>
      <c r="T68" s="10"/>
    </row>
    <row r="69" spans="1:30" ht="22.5" customHeight="1" x14ac:dyDescent="0.2">
      <c r="A69" s="225" t="s">
        <v>33</v>
      </c>
      <c r="B69" s="226"/>
      <c r="C69" s="68" t="s">
        <v>104</v>
      </c>
      <c r="D69" s="68" t="s">
        <v>122</v>
      </c>
      <c r="E69" s="68" t="s">
        <v>183</v>
      </c>
      <c r="F69" s="68" t="s">
        <v>124</v>
      </c>
      <c r="G69" s="68" t="s">
        <v>125</v>
      </c>
      <c r="H69" s="68" t="s">
        <v>126</v>
      </c>
      <c r="I69" s="68" t="s">
        <v>127</v>
      </c>
      <c r="J69" s="68" t="s">
        <v>109</v>
      </c>
      <c r="K69" s="68" t="s">
        <v>128</v>
      </c>
      <c r="L69" s="68" t="s">
        <v>129</v>
      </c>
      <c r="M69" s="68" t="s">
        <v>130</v>
      </c>
      <c r="N69" s="68" t="s">
        <v>131</v>
      </c>
      <c r="O69" s="74" t="s">
        <v>132</v>
      </c>
      <c r="Q69" s="7"/>
      <c r="R69" s="7"/>
      <c r="S69" s="7"/>
      <c r="T69" s="10"/>
    </row>
    <row r="70" spans="1:30" x14ac:dyDescent="0.2">
      <c r="A70" s="216" t="s">
        <v>34</v>
      </c>
      <c r="B70" s="217"/>
      <c r="C70" s="16">
        <v>1300</v>
      </c>
      <c r="D70" s="16">
        <v>1650</v>
      </c>
      <c r="E70" s="16">
        <v>2000</v>
      </c>
      <c r="F70" s="16">
        <v>2300</v>
      </c>
      <c r="G70" s="16">
        <v>2600</v>
      </c>
      <c r="H70" s="16">
        <v>2850</v>
      </c>
      <c r="I70" s="16">
        <v>3200</v>
      </c>
      <c r="J70" s="16">
        <v>3600</v>
      </c>
      <c r="K70" s="91">
        <v>5000</v>
      </c>
      <c r="L70" s="55">
        <v>7000</v>
      </c>
      <c r="M70" s="55">
        <v>9000</v>
      </c>
      <c r="N70" s="16">
        <v>16000</v>
      </c>
      <c r="O70" s="65">
        <v>17000</v>
      </c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</row>
    <row r="71" spans="1:30" x14ac:dyDescent="0.2">
      <c r="A71" s="216" t="s">
        <v>35</v>
      </c>
      <c r="B71" s="217"/>
      <c r="C71" s="16">
        <v>30</v>
      </c>
      <c r="D71" s="16">
        <v>30</v>
      </c>
      <c r="E71" s="16">
        <v>30</v>
      </c>
      <c r="F71" s="16">
        <v>30</v>
      </c>
      <c r="G71" s="16">
        <v>30</v>
      </c>
      <c r="H71" s="16">
        <v>33</v>
      </c>
      <c r="I71" s="16">
        <v>33</v>
      </c>
      <c r="J71" s="16">
        <v>33</v>
      </c>
      <c r="K71" s="16">
        <v>38</v>
      </c>
      <c r="L71" s="16">
        <v>38</v>
      </c>
      <c r="M71" s="16">
        <v>55</v>
      </c>
      <c r="N71" s="16">
        <v>60</v>
      </c>
      <c r="O71" s="65">
        <v>60</v>
      </c>
      <c r="Q71" s="7"/>
      <c r="R71" s="7"/>
      <c r="S71" s="7"/>
      <c r="T71" s="10"/>
    </row>
    <row r="72" spans="1:30" x14ac:dyDescent="0.2">
      <c r="A72" s="216" t="s">
        <v>36</v>
      </c>
      <c r="B72" s="217"/>
      <c r="C72" s="16">
        <v>2</v>
      </c>
      <c r="D72" s="16">
        <v>3</v>
      </c>
      <c r="E72" s="16">
        <v>3</v>
      </c>
      <c r="F72" s="16">
        <v>3</v>
      </c>
      <c r="G72" s="16">
        <v>3</v>
      </c>
      <c r="H72" s="16">
        <v>3</v>
      </c>
      <c r="I72" s="16">
        <v>3</v>
      </c>
      <c r="J72" s="16">
        <v>3</v>
      </c>
      <c r="K72" s="91">
        <v>4</v>
      </c>
      <c r="L72" s="16">
        <v>4</v>
      </c>
      <c r="M72" s="16">
        <v>5</v>
      </c>
      <c r="N72" s="16">
        <v>6</v>
      </c>
      <c r="O72" s="65">
        <v>6</v>
      </c>
      <c r="Q72" s="7"/>
      <c r="R72" s="7"/>
      <c r="S72" s="7"/>
      <c r="T72" s="10"/>
    </row>
    <row r="73" spans="1:30" x14ac:dyDescent="0.2">
      <c r="A73" s="216" t="s">
        <v>37</v>
      </c>
      <c r="B73" s="217"/>
      <c r="C73" s="16">
        <v>1.5</v>
      </c>
      <c r="D73" s="16">
        <v>1.5</v>
      </c>
      <c r="E73" s="16">
        <v>1.5</v>
      </c>
      <c r="F73" s="16">
        <v>1.5</v>
      </c>
      <c r="G73" s="16">
        <v>1.8</v>
      </c>
      <c r="H73" s="16">
        <v>1.8</v>
      </c>
      <c r="I73" s="16">
        <v>1.8</v>
      </c>
      <c r="J73" s="16">
        <v>1.8</v>
      </c>
      <c r="K73" s="91">
        <v>1.95</v>
      </c>
      <c r="L73" s="16">
        <v>1.95</v>
      </c>
      <c r="M73" s="16">
        <v>2</v>
      </c>
      <c r="N73" s="16">
        <v>2.1</v>
      </c>
      <c r="O73" s="65">
        <v>2.1</v>
      </c>
      <c r="Q73" s="7"/>
      <c r="R73" s="7"/>
      <c r="S73" s="7"/>
      <c r="T73" s="10"/>
    </row>
    <row r="74" spans="1:30" x14ac:dyDescent="0.2">
      <c r="A74" s="216" t="s">
        <v>84</v>
      </c>
      <c r="B74" s="217"/>
      <c r="C74" s="16">
        <v>1.5</v>
      </c>
      <c r="D74" s="16">
        <v>1.5</v>
      </c>
      <c r="E74" s="16">
        <v>1.5</v>
      </c>
      <c r="F74" s="16">
        <v>1.5</v>
      </c>
      <c r="G74" s="16">
        <v>1.7</v>
      </c>
      <c r="H74" s="16">
        <v>1.7</v>
      </c>
      <c r="I74" s="16">
        <v>1.7</v>
      </c>
      <c r="J74" s="16">
        <v>1.7</v>
      </c>
      <c r="K74" s="91">
        <v>1.7</v>
      </c>
      <c r="L74" s="16">
        <v>1.9</v>
      </c>
      <c r="M74" s="16">
        <v>2.1</v>
      </c>
      <c r="N74" s="16">
        <v>2.2000000000000002</v>
      </c>
      <c r="O74" s="65">
        <v>2.2000000000000002</v>
      </c>
      <c r="Q74" s="7"/>
      <c r="R74" s="7"/>
      <c r="S74" s="7"/>
      <c r="T74" s="10"/>
    </row>
    <row r="75" spans="1:30" x14ac:dyDescent="0.2">
      <c r="A75" s="216" t="s">
        <v>38</v>
      </c>
      <c r="B75" s="217"/>
      <c r="C75" s="16">
        <v>1</v>
      </c>
      <c r="D75" s="16">
        <v>1</v>
      </c>
      <c r="E75" s="16">
        <v>2</v>
      </c>
      <c r="F75" s="16">
        <v>2</v>
      </c>
      <c r="G75" s="16">
        <v>3</v>
      </c>
      <c r="H75" s="16">
        <v>3</v>
      </c>
      <c r="I75" s="16">
        <v>4</v>
      </c>
      <c r="J75" s="16">
        <v>4</v>
      </c>
      <c r="K75" s="91">
        <v>6</v>
      </c>
      <c r="L75" s="16">
        <v>6</v>
      </c>
      <c r="M75" s="16">
        <v>6</v>
      </c>
      <c r="N75" s="16">
        <v>10</v>
      </c>
      <c r="O75" s="65">
        <v>12</v>
      </c>
      <c r="Q75" s="7"/>
      <c r="R75" s="7"/>
      <c r="S75" s="7"/>
      <c r="T75" s="10"/>
    </row>
    <row r="76" spans="1:30" x14ac:dyDescent="0.2">
      <c r="A76" s="216" t="s">
        <v>39</v>
      </c>
      <c r="B76" s="217"/>
      <c r="C76" s="11">
        <v>1100</v>
      </c>
      <c r="D76" s="11">
        <v>1100</v>
      </c>
      <c r="E76" s="11">
        <v>1100</v>
      </c>
      <c r="F76" s="11">
        <v>1100</v>
      </c>
      <c r="G76" s="11">
        <v>1100</v>
      </c>
      <c r="H76" s="11">
        <v>1100</v>
      </c>
      <c r="I76" s="11">
        <v>1100</v>
      </c>
      <c r="J76" s="11">
        <v>1100</v>
      </c>
      <c r="K76" s="96">
        <v>2200</v>
      </c>
      <c r="L76" s="11">
        <v>2200</v>
      </c>
      <c r="M76" s="11">
        <v>2200</v>
      </c>
      <c r="N76" s="11">
        <v>3300.0000000000005</v>
      </c>
      <c r="O76" s="60">
        <v>3300.0000000000005</v>
      </c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</row>
    <row r="77" spans="1:30" ht="12.75" thickBot="1" x14ac:dyDescent="0.25">
      <c r="A77" s="218" t="s">
        <v>40</v>
      </c>
      <c r="B77" s="219"/>
      <c r="C77" s="18">
        <v>0.5</v>
      </c>
      <c r="D77" s="18">
        <v>0.5</v>
      </c>
      <c r="E77" s="18">
        <v>0.5</v>
      </c>
      <c r="F77" s="18">
        <v>1</v>
      </c>
      <c r="G77" s="18">
        <v>1</v>
      </c>
      <c r="H77" s="18">
        <v>1</v>
      </c>
      <c r="I77" s="18">
        <v>1</v>
      </c>
      <c r="J77" s="18">
        <v>1</v>
      </c>
      <c r="K77" s="97">
        <v>1</v>
      </c>
      <c r="L77" s="18">
        <v>1</v>
      </c>
      <c r="M77" s="18">
        <v>1.5</v>
      </c>
      <c r="N77" s="18">
        <v>2</v>
      </c>
      <c r="O77" s="61">
        <v>2</v>
      </c>
      <c r="Q77" s="7"/>
      <c r="R77" s="7"/>
      <c r="S77" s="7"/>
      <c r="T77" s="10"/>
    </row>
    <row r="78" spans="1:30" ht="8.65" customHeight="1" x14ac:dyDescent="0.2">
      <c r="A78" s="6"/>
      <c r="B78" s="7"/>
      <c r="C78" s="7"/>
      <c r="D78" s="7"/>
      <c r="E78" s="7"/>
      <c r="F78" s="7"/>
      <c r="G78" s="7"/>
      <c r="H78" s="7"/>
      <c r="I78" s="7"/>
      <c r="J78" s="7"/>
      <c r="K78" s="10"/>
      <c r="L78" s="7"/>
      <c r="M78" s="7"/>
      <c r="N78" s="7"/>
      <c r="O78" s="7"/>
      <c r="P78" s="7"/>
      <c r="S78" s="7"/>
      <c r="T78" s="10"/>
    </row>
    <row r="79" spans="1:30" x14ac:dyDescent="0.2">
      <c r="A79" s="13" t="s">
        <v>173</v>
      </c>
      <c r="B79" s="7"/>
      <c r="C79" s="7"/>
      <c r="D79" s="7"/>
      <c r="E79" s="7"/>
      <c r="F79" s="7"/>
      <c r="G79" s="7"/>
      <c r="H79" s="7"/>
      <c r="I79" s="7"/>
      <c r="J79" s="7"/>
      <c r="K79" s="10"/>
      <c r="L79" s="7"/>
      <c r="M79" s="7"/>
      <c r="N79" s="7"/>
      <c r="O79" s="7"/>
      <c r="P79" s="7"/>
      <c r="S79" s="7"/>
      <c r="T79" s="10"/>
    </row>
    <row r="80" spans="1:30" x14ac:dyDescent="0.2">
      <c r="A80" s="14" t="s">
        <v>174</v>
      </c>
      <c r="B80" s="7"/>
      <c r="C80" s="7"/>
      <c r="D80" s="7"/>
      <c r="E80" s="7"/>
      <c r="F80" s="7"/>
      <c r="G80" s="7"/>
      <c r="H80" s="7"/>
      <c r="I80" s="7"/>
      <c r="J80" s="7"/>
      <c r="K80" s="10"/>
      <c r="L80" s="7"/>
      <c r="M80" s="7"/>
      <c r="N80" s="7"/>
      <c r="O80" s="7"/>
      <c r="P80" s="7"/>
      <c r="S80" s="7"/>
      <c r="T80" s="10"/>
    </row>
    <row r="81" spans="1:20" x14ac:dyDescent="0.2">
      <c r="A81" s="13" t="s">
        <v>196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S81" s="10"/>
      <c r="T81" s="10"/>
    </row>
    <row r="82" spans="1:20" x14ac:dyDescent="0.2">
      <c r="A82" s="13" t="s">
        <v>195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x14ac:dyDescent="0.2">
      <c r="A83" s="13" t="s">
        <v>41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x14ac:dyDescent="0.2">
      <c r="A84" s="13" t="s">
        <v>42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x14ac:dyDescent="0.2">
      <c r="A85" s="13" t="s">
        <v>191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2">
      <c r="A86" s="13" t="s">
        <v>43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x14ac:dyDescent="0.2">
      <c r="A87" s="13" t="s">
        <v>165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x14ac:dyDescent="0.2">
      <c r="A88" s="13" t="s">
        <v>44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x14ac:dyDescent="0.2">
      <c r="A89" s="13" t="s">
        <v>45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x14ac:dyDescent="0.2">
      <c r="A90" s="13" t="s">
        <v>46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x14ac:dyDescent="0.2">
      <c r="A91" s="13" t="s">
        <v>47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6.6" customHeight="1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2.75" x14ac:dyDescent="0.2">
      <c r="A93" s="180" t="s">
        <v>74</v>
      </c>
      <c r="B93" s="180"/>
      <c r="C93" s="180"/>
      <c r="D93" s="180"/>
      <c r="E93" s="180"/>
      <c r="F93" s="180"/>
      <c r="G93" s="180"/>
      <c r="H93" s="180"/>
      <c r="I93" s="180"/>
      <c r="J93" s="180"/>
      <c r="K93" s="180"/>
      <c r="L93" s="180"/>
      <c r="M93" s="180"/>
      <c r="N93" s="180"/>
      <c r="O93" s="180"/>
      <c r="P93" s="180"/>
      <c r="Q93" s="10"/>
      <c r="R93" s="10"/>
      <c r="S93" s="10"/>
      <c r="T93" s="10"/>
    </row>
    <row r="94" spans="1:20" x14ac:dyDescent="0.2">
      <c r="A94" s="94" t="s">
        <v>55</v>
      </c>
      <c r="I94" s="181" t="s">
        <v>63</v>
      </c>
      <c r="J94" s="181"/>
      <c r="K94" s="181"/>
      <c r="M94" s="10"/>
      <c r="N94" s="10"/>
      <c r="O94" s="10"/>
      <c r="P94" s="10"/>
      <c r="Q94" s="10"/>
      <c r="R94" s="10"/>
      <c r="S94" s="10"/>
      <c r="T94" s="10"/>
    </row>
    <row r="95" spans="1:20" ht="13.15" customHeight="1" x14ac:dyDescent="0.2">
      <c r="A95" s="186" t="s">
        <v>187</v>
      </c>
      <c r="B95" s="186"/>
      <c r="C95" s="186"/>
      <c r="D95" s="186"/>
      <c r="E95" s="186"/>
      <c r="F95" s="186"/>
      <c r="G95" s="186"/>
      <c r="H95" s="39"/>
      <c r="I95" s="40" t="s">
        <v>64</v>
      </c>
      <c r="M95" s="38"/>
      <c r="N95" s="38"/>
      <c r="O95" s="38"/>
      <c r="P95" s="38"/>
      <c r="Q95" s="38"/>
      <c r="R95" s="38"/>
      <c r="S95" s="38"/>
      <c r="T95" s="10"/>
    </row>
    <row r="96" spans="1:20" ht="13.15" customHeight="1" x14ac:dyDescent="0.2">
      <c r="A96" s="99" t="s">
        <v>161</v>
      </c>
      <c r="B96" s="169"/>
      <c r="C96" s="169"/>
      <c r="D96" s="169"/>
      <c r="E96" s="169"/>
      <c r="F96" s="169"/>
      <c r="G96" s="169"/>
      <c r="H96" s="41"/>
      <c r="I96" s="42" t="s">
        <v>65</v>
      </c>
      <c r="M96" s="10"/>
      <c r="N96" s="10"/>
      <c r="O96" s="10"/>
      <c r="P96" s="10"/>
      <c r="Q96" s="10"/>
      <c r="R96" s="10"/>
      <c r="S96" s="10"/>
      <c r="T96" s="10"/>
    </row>
    <row r="97" spans="1:20" x14ac:dyDescent="0.2">
      <c r="T97" s="10"/>
    </row>
    <row r="98" spans="1:20" x14ac:dyDescent="0.2">
      <c r="A98" s="95" t="s">
        <v>56</v>
      </c>
      <c r="B98" s="2"/>
      <c r="C98" s="2"/>
      <c r="D98" s="2"/>
      <c r="E98" s="2"/>
      <c r="F98" s="2"/>
      <c r="G98" s="2"/>
      <c r="H98" s="2"/>
      <c r="I98" s="167" t="s">
        <v>66</v>
      </c>
      <c r="J98" s="167"/>
      <c r="K98" s="167"/>
      <c r="M98" s="10"/>
      <c r="N98" s="10"/>
      <c r="O98" s="10"/>
      <c r="P98" s="10"/>
      <c r="Q98" s="10"/>
      <c r="R98" s="10"/>
      <c r="S98" s="10"/>
      <c r="T98" s="10"/>
    </row>
    <row r="99" spans="1:20" ht="13.15" customHeight="1" x14ac:dyDescent="0.2">
      <c r="A99" s="187" t="s">
        <v>192</v>
      </c>
      <c r="B99" s="187"/>
      <c r="C99" s="187"/>
      <c r="D99" s="187"/>
      <c r="E99" s="187"/>
      <c r="F99" s="187"/>
      <c r="G99" s="187"/>
      <c r="H99" s="2"/>
      <c r="I99" s="40" t="s">
        <v>67</v>
      </c>
      <c r="M99" s="34"/>
      <c r="N99" s="34"/>
      <c r="O99" s="34"/>
      <c r="P99" s="34"/>
      <c r="Q99" s="34"/>
      <c r="R99" s="34"/>
      <c r="S99" s="34"/>
      <c r="T99" s="10"/>
    </row>
    <row r="100" spans="1:20" ht="13.15" customHeight="1" x14ac:dyDescent="0.2">
      <c r="A100" s="187" t="s">
        <v>198</v>
      </c>
      <c r="B100" s="187"/>
      <c r="C100" s="187"/>
      <c r="D100" s="187"/>
      <c r="E100" s="187"/>
      <c r="F100" s="187"/>
      <c r="G100" s="187"/>
      <c r="I100" s="42" t="s">
        <v>68</v>
      </c>
      <c r="M100" s="10"/>
      <c r="N100" s="10"/>
      <c r="O100" s="10"/>
      <c r="P100" s="10"/>
      <c r="Q100" s="10"/>
      <c r="R100" s="10"/>
      <c r="S100" s="10"/>
      <c r="T100" s="10"/>
    </row>
    <row r="101" spans="1:20" ht="12" customHeight="1" x14ac:dyDescent="0.2">
      <c r="A101" s="98" t="s">
        <v>160</v>
      </c>
      <c r="J101" s="44"/>
      <c r="K101" s="44"/>
      <c r="M101" s="10"/>
      <c r="N101" s="10"/>
      <c r="O101" s="10"/>
      <c r="P101" s="10"/>
      <c r="Q101" s="10"/>
      <c r="R101" s="10"/>
      <c r="S101" s="10"/>
      <c r="T101" s="10"/>
    </row>
    <row r="102" spans="1:20" ht="12.75" x14ac:dyDescent="0.2">
      <c r="A102" s="42"/>
      <c r="I102" s="166" t="s">
        <v>69</v>
      </c>
      <c r="J102" s="166"/>
      <c r="K102" s="166"/>
      <c r="L102" s="40"/>
      <c r="M102" s="38"/>
      <c r="N102" s="38"/>
      <c r="O102" s="38"/>
      <c r="P102" s="34"/>
      <c r="Q102" s="34"/>
      <c r="R102" s="34"/>
      <c r="S102" s="34"/>
      <c r="T102" s="10"/>
    </row>
    <row r="103" spans="1:20" ht="12.75" x14ac:dyDescent="0.2">
      <c r="A103" s="94" t="s">
        <v>57</v>
      </c>
      <c r="B103" s="43"/>
      <c r="C103" s="43"/>
      <c r="D103" s="43"/>
      <c r="E103" s="43"/>
      <c r="F103" s="43"/>
      <c r="G103" s="43"/>
      <c r="H103" s="43"/>
      <c r="I103" s="45" t="s">
        <v>199</v>
      </c>
      <c r="M103" s="34"/>
      <c r="N103" s="34"/>
      <c r="O103" s="34"/>
      <c r="P103" s="34"/>
      <c r="Q103" s="34"/>
      <c r="R103" s="34"/>
      <c r="S103" s="34"/>
      <c r="T103" s="10"/>
    </row>
    <row r="104" spans="1:20" x14ac:dyDescent="0.2">
      <c r="A104" s="186" t="s">
        <v>197</v>
      </c>
      <c r="B104" s="186"/>
      <c r="C104" s="186"/>
      <c r="D104" s="186"/>
      <c r="E104" s="186"/>
      <c r="F104" s="186"/>
      <c r="G104" s="186"/>
      <c r="I104" s="42" t="s">
        <v>70</v>
      </c>
      <c r="M104" s="10"/>
      <c r="N104" s="10"/>
      <c r="O104" s="10"/>
      <c r="P104" s="10"/>
      <c r="Q104" s="10"/>
      <c r="R104" s="10"/>
      <c r="S104" s="10"/>
      <c r="T104" s="10"/>
    </row>
    <row r="105" spans="1:20" ht="22.5" customHeight="1" x14ac:dyDescent="0.2">
      <c r="A105" s="42" t="s">
        <v>58</v>
      </c>
      <c r="J105" s="44"/>
      <c r="K105" s="44"/>
      <c r="M105" s="10"/>
      <c r="N105" s="10"/>
      <c r="O105" s="10"/>
      <c r="P105" s="10"/>
      <c r="Q105" s="10"/>
      <c r="R105" s="10"/>
      <c r="S105" s="10"/>
      <c r="T105" s="10"/>
    </row>
    <row r="106" spans="1:20" ht="12.75" x14ac:dyDescent="0.2">
      <c r="A106" s="94" t="s">
        <v>59</v>
      </c>
      <c r="B106" s="46"/>
      <c r="C106" s="46"/>
      <c r="D106" s="46"/>
      <c r="E106" s="46"/>
      <c r="F106" s="46"/>
      <c r="G106" s="46"/>
      <c r="H106" s="46"/>
      <c r="I106" s="166" t="s">
        <v>71</v>
      </c>
      <c r="J106" s="166"/>
      <c r="K106" s="166"/>
      <c r="M106" s="35"/>
      <c r="N106" s="35"/>
      <c r="O106" s="35"/>
      <c r="P106" s="35"/>
      <c r="Q106" s="35"/>
      <c r="R106" s="35"/>
      <c r="S106" s="35"/>
      <c r="T106" s="10"/>
    </row>
    <row r="107" spans="1:20" ht="12.75" x14ac:dyDescent="0.2">
      <c r="A107" s="46" t="s">
        <v>185</v>
      </c>
      <c r="I107" s="45" t="s">
        <v>72</v>
      </c>
      <c r="M107" s="35"/>
      <c r="N107" s="35"/>
      <c r="O107" s="35"/>
      <c r="P107" s="35"/>
      <c r="Q107" s="35"/>
      <c r="R107" s="35"/>
      <c r="S107" s="35"/>
      <c r="T107" s="10"/>
    </row>
    <row r="108" spans="1:20" x14ac:dyDescent="0.2">
      <c r="A108" s="42" t="s">
        <v>60</v>
      </c>
      <c r="I108" s="47" t="s">
        <v>73</v>
      </c>
      <c r="M108" s="10"/>
      <c r="N108" s="10"/>
      <c r="O108" s="10"/>
      <c r="P108" s="10"/>
      <c r="Q108" s="10"/>
      <c r="R108" s="10"/>
      <c r="S108" s="10"/>
      <c r="T108" s="10"/>
    </row>
    <row r="109" spans="1:20" x14ac:dyDescent="0.2">
      <c r="A109" s="42"/>
      <c r="M109" s="10"/>
      <c r="N109" s="10"/>
      <c r="O109" s="10"/>
      <c r="P109" s="10"/>
      <c r="Q109" s="10"/>
      <c r="R109" s="10"/>
      <c r="S109" s="10"/>
      <c r="T109" s="10"/>
    </row>
    <row r="110" spans="1:20" ht="12.75" x14ac:dyDescent="0.2">
      <c r="A110" s="94" t="s">
        <v>61</v>
      </c>
      <c r="B110" s="46"/>
      <c r="C110" s="46"/>
      <c r="D110" s="46"/>
      <c r="E110" s="46"/>
      <c r="F110" s="46"/>
      <c r="G110" s="46"/>
      <c r="H110" s="46"/>
      <c r="I110" s="188" t="s">
        <v>168</v>
      </c>
      <c r="J110" s="188"/>
      <c r="K110" s="188"/>
      <c r="M110" s="35"/>
      <c r="N110" s="35"/>
      <c r="O110" s="35"/>
      <c r="P110" s="35"/>
      <c r="Q110" s="35"/>
      <c r="R110" s="35"/>
      <c r="S110" s="35"/>
      <c r="T110" s="10"/>
    </row>
    <row r="111" spans="1:20" ht="12.75" x14ac:dyDescent="0.2">
      <c r="A111" s="211" t="s">
        <v>81</v>
      </c>
      <c r="B111" s="211"/>
      <c r="C111" s="211"/>
      <c r="D111" s="211"/>
      <c r="E111" s="211"/>
      <c r="F111" s="211"/>
      <c r="G111" s="211"/>
      <c r="I111" s="45" t="s">
        <v>169</v>
      </c>
      <c r="K111" s="46" t="s">
        <v>171</v>
      </c>
      <c r="M111" s="35"/>
      <c r="N111" s="35"/>
      <c r="O111" s="35"/>
      <c r="P111" s="35"/>
      <c r="Q111" s="35"/>
      <c r="R111" s="35"/>
      <c r="S111" s="35"/>
      <c r="T111" s="10"/>
    </row>
    <row r="112" spans="1:20" x14ac:dyDescent="0.2">
      <c r="A112" s="211"/>
      <c r="B112" s="211"/>
      <c r="C112" s="211"/>
      <c r="D112" s="211"/>
      <c r="E112" s="211"/>
      <c r="F112" s="211"/>
      <c r="G112" s="211"/>
      <c r="I112" s="47" t="s">
        <v>170</v>
      </c>
      <c r="M112" s="10"/>
      <c r="N112" s="10"/>
      <c r="O112" s="10"/>
      <c r="P112" s="10"/>
      <c r="Q112" s="10"/>
      <c r="R112" s="10"/>
      <c r="S112" s="10"/>
      <c r="T112" s="10"/>
    </row>
    <row r="113" spans="1:20" ht="12" customHeight="1" x14ac:dyDescent="0.2">
      <c r="A113" s="42" t="s">
        <v>62</v>
      </c>
      <c r="B113" s="38"/>
      <c r="C113" s="38"/>
      <c r="D113" s="38"/>
      <c r="E113" s="38"/>
      <c r="F113" s="38"/>
      <c r="G113" s="38"/>
      <c r="H113" s="38"/>
      <c r="M113" s="10"/>
      <c r="N113" s="10"/>
      <c r="O113" s="10"/>
      <c r="P113" s="10"/>
      <c r="Q113" s="10"/>
      <c r="R113" s="10"/>
      <c r="S113" s="10"/>
      <c r="T113" s="10"/>
    </row>
    <row r="114" spans="1:20" ht="12.75" x14ac:dyDescent="0.2">
      <c r="A114" s="33"/>
      <c r="B114" s="10"/>
      <c r="C114" s="10"/>
      <c r="D114" s="10"/>
      <c r="E114" s="10"/>
      <c r="F114" s="10"/>
      <c r="G114" s="10"/>
      <c r="H114" s="10"/>
      <c r="M114" s="10"/>
      <c r="N114" s="10"/>
      <c r="O114" s="10"/>
      <c r="P114" s="10"/>
      <c r="Q114" s="10"/>
      <c r="R114" s="10"/>
      <c r="S114" s="10"/>
      <c r="T114" s="10"/>
    </row>
    <row r="115" spans="1:20" ht="12.75" x14ac:dyDescent="0.2">
      <c r="A115" s="34"/>
      <c r="B115" s="10"/>
      <c r="C115" s="10"/>
      <c r="D115" s="10"/>
      <c r="E115" s="10"/>
      <c r="F115" s="10"/>
      <c r="G115" s="10"/>
      <c r="H115" s="10"/>
      <c r="M115" s="10"/>
      <c r="N115" s="10"/>
      <c r="O115" s="10"/>
      <c r="P115" s="10"/>
      <c r="Q115" s="10"/>
      <c r="R115" s="10"/>
      <c r="S115" s="10"/>
      <c r="T115" s="10"/>
    </row>
    <row r="116" spans="1:20" ht="12.75" x14ac:dyDescent="0.2">
      <c r="A116" s="38"/>
      <c r="B116" s="38"/>
      <c r="C116" s="38"/>
      <c r="D116" s="38"/>
      <c r="E116" s="38"/>
      <c r="F116" s="38"/>
      <c r="G116" s="38"/>
      <c r="H116" s="38"/>
      <c r="M116" s="10"/>
      <c r="N116" s="10"/>
      <c r="O116" s="10"/>
      <c r="P116" s="10"/>
      <c r="Q116" s="10"/>
      <c r="R116" s="10"/>
      <c r="S116" s="10"/>
      <c r="T116" s="10"/>
    </row>
    <row r="117" spans="1:20" ht="19.899999999999999" customHeight="1" x14ac:dyDescent="0.2">
      <c r="A117" s="33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2.75" x14ac:dyDescent="0.2">
      <c r="A118" s="37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2.75" x14ac:dyDescent="0.2">
      <c r="A119" s="189"/>
      <c r="B119" s="189"/>
      <c r="C119" s="189"/>
      <c r="D119" s="189"/>
      <c r="E119" s="189"/>
      <c r="F119" s="189"/>
      <c r="G119" s="189"/>
      <c r="H119" s="189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9.899999999999999" customHeight="1" x14ac:dyDescent="0.2">
      <c r="A120" s="33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2.75" x14ac:dyDescent="0.2">
      <c r="A121" s="35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2.75" x14ac:dyDescent="0.2">
      <c r="A122" s="179"/>
      <c r="B122" s="179"/>
      <c r="C122" s="179"/>
      <c r="D122" s="179"/>
      <c r="E122" s="179"/>
      <c r="F122" s="179"/>
      <c r="G122" s="179"/>
      <c r="H122" s="179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9.899999999999999" customHeight="1" x14ac:dyDescent="0.2">
      <c r="A123" s="33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2.75" x14ac:dyDescent="0.2">
      <c r="A124" s="35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2.75" x14ac:dyDescent="0.2">
      <c r="A125" s="179"/>
      <c r="B125" s="179"/>
      <c r="C125" s="179"/>
      <c r="D125" s="179"/>
      <c r="E125" s="179"/>
      <c r="F125" s="179"/>
      <c r="G125" s="179"/>
      <c r="H125" s="179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9.899999999999999" customHeight="1" x14ac:dyDescent="0.2">
      <c r="A126" s="36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x14ac:dyDescent="0.2"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x14ac:dyDescent="0.2"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</sheetData>
  <sortState xmlns:xlrd2="http://schemas.microsoft.com/office/spreadsheetml/2017/richdata2" ref="A8:T26">
    <sortCondition ref="A8:A26"/>
  </sortState>
  <mergeCells count="48">
    <mergeCell ref="A2:C2"/>
    <mergeCell ref="N2:P2"/>
    <mergeCell ref="Q2:S2"/>
    <mergeCell ref="B5:T5"/>
    <mergeCell ref="B6:B7"/>
    <mergeCell ref="C6:C7"/>
    <mergeCell ref="D6:D7"/>
    <mergeCell ref="E6:E7"/>
    <mergeCell ref="F6:F7"/>
    <mergeCell ref="G6:G7"/>
    <mergeCell ref="T6:T7"/>
    <mergeCell ref="N6:N7"/>
    <mergeCell ref="O6:O7"/>
    <mergeCell ref="A54:C54"/>
    <mergeCell ref="A59:B59"/>
    <mergeCell ref="U5:AB5"/>
    <mergeCell ref="L6:L7"/>
    <mergeCell ref="M6:M7"/>
    <mergeCell ref="P6:P7"/>
    <mergeCell ref="Q6:Q7"/>
    <mergeCell ref="R6:R7"/>
    <mergeCell ref="S6:S7"/>
    <mergeCell ref="H6:H7"/>
    <mergeCell ref="I6:I7"/>
    <mergeCell ref="J6:J7"/>
    <mergeCell ref="K6:K7"/>
    <mergeCell ref="A99:G99"/>
    <mergeCell ref="A93:P93"/>
    <mergeCell ref="I94:K94"/>
    <mergeCell ref="A95:G95"/>
    <mergeCell ref="A122:H122"/>
    <mergeCell ref="A125:H125"/>
    <mergeCell ref="A100:G100"/>
    <mergeCell ref="I110:K110"/>
    <mergeCell ref="A111:G112"/>
    <mergeCell ref="A119:H119"/>
    <mergeCell ref="A104:G104"/>
    <mergeCell ref="A75:B75"/>
    <mergeCell ref="A76:B76"/>
    <mergeCell ref="A77:B77"/>
    <mergeCell ref="A67:O67"/>
    <mergeCell ref="A68:B68"/>
    <mergeCell ref="A69:B69"/>
    <mergeCell ref="A70:B70"/>
    <mergeCell ref="A71:B71"/>
    <mergeCell ref="A72:B72"/>
    <mergeCell ref="A73:B73"/>
    <mergeCell ref="A74:B74"/>
  </mergeCells>
  <hyperlinks>
    <hyperlink ref="N2" r:id="rId1" display="www.nevatk.ru" xr:uid="{00000000-0004-0000-0100-000000000000}"/>
    <hyperlink ref="U5:AB5" r:id="rId2" display="онлайн калькулятор" xr:uid="{00000000-0004-0000-0100-000002000000}"/>
    <hyperlink ref="Q2:S2" r:id="rId3" display="nevatk.ru" xr:uid="{49A91914-6CBA-41CA-92A8-667D9DDB4D23}"/>
    <hyperlink ref="A96" r:id="rId4" xr:uid="{69A1427A-F5B6-4A70-A050-18756E08A056}"/>
    <hyperlink ref="A101" r:id="rId5" xr:uid="{3D637984-A6A2-4D2F-AFC3-67262F310D12}"/>
    <hyperlink ref="A105" r:id="rId6" xr:uid="{3E6CAB64-D7A1-4983-BFA7-E4B81687AEF2}"/>
    <hyperlink ref="A108" r:id="rId7" xr:uid="{59279F4C-977A-47CC-A8B5-7791C7042AFE}"/>
    <hyperlink ref="A113" r:id="rId8" xr:uid="{3AEA5BD6-8027-4333-A6D7-A8A242A88F4B}"/>
    <hyperlink ref="I96" r:id="rId9" xr:uid="{A1B1A3A8-A79C-474B-AC74-BCE1A4E59460}"/>
    <hyperlink ref="I100" r:id="rId10" xr:uid="{171AC9B4-9837-48E9-BF14-D56A036BD23A}"/>
    <hyperlink ref="I104" r:id="rId11" xr:uid="{25C00F36-9153-4611-98C1-2F6A67518C2E}"/>
    <hyperlink ref="I108" r:id="rId12" xr:uid="{8D9FE00E-0288-41E5-876A-131AF4962391}"/>
    <hyperlink ref="I112" r:id="rId13" xr:uid="{75A7871A-A6E3-4319-AA18-1DB0D72D2CFD}"/>
  </hyperlinks>
  <pageMargins left="0.2" right="0" top="0" bottom="0" header="0.17" footer="0.31496062992125984"/>
  <pageSetup paperSize="9" scale="79" fitToHeight="0" orientation="landscape" r:id="rId14"/>
  <drawing r:id="rId1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AF159"/>
  <sheetViews>
    <sheetView showGridLines="0" zoomScale="85" zoomScaleNormal="85" workbookViewId="0">
      <pane ySplit="7" topLeftCell="A8" activePane="bottomLeft" state="frozen"/>
      <selection activeCell="X44" sqref="X44"/>
      <selection pane="bottomLeft" activeCell="G42" sqref="G42"/>
    </sheetView>
  </sheetViews>
  <sheetFormatPr defaultColWidth="8.7109375" defaultRowHeight="12" x14ac:dyDescent="0.2"/>
  <cols>
    <col min="1" max="1" width="20.28515625" style="1" customWidth="1"/>
    <col min="2" max="2" width="8" style="1" customWidth="1"/>
    <col min="3" max="20" width="8.7109375" style="1" customWidth="1"/>
    <col min="21" max="21" width="5" style="1" customWidth="1"/>
    <col min="22" max="22" width="8.7109375" style="1" customWidth="1"/>
    <col min="23" max="30" width="7.85546875" style="1" customWidth="1"/>
    <col min="31" max="16384" width="8.7109375" style="1"/>
  </cols>
  <sheetData>
    <row r="2" spans="1:28" ht="15.75" customHeight="1" x14ac:dyDescent="0.2">
      <c r="A2" s="190" t="s">
        <v>0</v>
      </c>
      <c r="B2" s="190"/>
      <c r="C2" s="190"/>
      <c r="E2" s="29" t="s">
        <v>51</v>
      </c>
      <c r="F2" s="29"/>
      <c r="G2" s="29"/>
      <c r="H2" s="29"/>
      <c r="I2" s="29"/>
      <c r="J2" s="29"/>
      <c r="K2" s="29"/>
      <c r="L2" s="227" t="s">
        <v>48</v>
      </c>
      <c r="M2" s="227"/>
      <c r="N2" s="227"/>
      <c r="O2" s="228" t="s">
        <v>134</v>
      </c>
      <c r="P2" s="228"/>
      <c r="Q2" s="228"/>
      <c r="R2" s="23"/>
      <c r="S2" s="32"/>
      <c r="T2" s="32"/>
    </row>
    <row r="3" spans="1:28" ht="15.75" customHeight="1" x14ac:dyDescent="0.2">
      <c r="A3" s="30"/>
      <c r="B3" s="30"/>
      <c r="C3" s="30"/>
      <c r="E3" s="29"/>
      <c r="F3" s="29"/>
      <c r="G3" s="29"/>
      <c r="H3" s="29"/>
      <c r="I3" s="29"/>
      <c r="J3" s="29"/>
      <c r="K3" s="29"/>
      <c r="L3" s="31"/>
      <c r="M3" s="31"/>
      <c r="N3" s="31"/>
      <c r="O3" s="108"/>
      <c r="P3" s="108"/>
      <c r="Q3" s="108"/>
      <c r="R3" s="23"/>
      <c r="S3" s="32"/>
      <c r="T3" s="32"/>
    </row>
    <row r="4" spans="1:28" ht="9.6" customHeight="1" thickBot="1" x14ac:dyDescent="0.25"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8" ht="13.9" customHeight="1" thickBot="1" x14ac:dyDescent="0.25">
      <c r="A5" s="2"/>
      <c r="B5" s="191" t="s">
        <v>137</v>
      </c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3"/>
      <c r="U5" s="205" t="s">
        <v>135</v>
      </c>
      <c r="V5" s="206"/>
      <c r="W5" s="206"/>
      <c r="X5" s="206"/>
      <c r="Y5" s="206"/>
      <c r="Z5" s="206"/>
      <c r="AA5" s="206"/>
      <c r="AB5" s="206"/>
    </row>
    <row r="6" spans="1:28" x14ac:dyDescent="0.2">
      <c r="A6" s="9"/>
      <c r="B6" s="214" t="s">
        <v>1</v>
      </c>
      <c r="C6" s="194" t="s">
        <v>96</v>
      </c>
      <c r="D6" s="194" t="s">
        <v>97</v>
      </c>
      <c r="E6" s="194" t="s">
        <v>98</v>
      </c>
      <c r="F6" s="194" t="s">
        <v>99</v>
      </c>
      <c r="G6" s="194" t="s">
        <v>100</v>
      </c>
      <c r="H6" s="194" t="s">
        <v>101</v>
      </c>
      <c r="I6" s="194" t="s">
        <v>102</v>
      </c>
      <c r="J6" s="194" t="s">
        <v>103</v>
      </c>
      <c r="K6" s="207" t="s">
        <v>31</v>
      </c>
      <c r="L6" s="209" t="s">
        <v>104</v>
      </c>
      <c r="M6" s="194" t="s">
        <v>105</v>
      </c>
      <c r="N6" s="194" t="s">
        <v>106</v>
      </c>
      <c r="O6" s="194" t="s">
        <v>107</v>
      </c>
      <c r="P6" s="194" t="s">
        <v>108</v>
      </c>
      <c r="Q6" s="194" t="s">
        <v>109</v>
      </c>
      <c r="R6" s="194" t="s">
        <v>110</v>
      </c>
      <c r="S6" s="194" t="s">
        <v>111</v>
      </c>
      <c r="T6" s="207" t="s">
        <v>112</v>
      </c>
    </row>
    <row r="7" spans="1:28" ht="12.75" thickBot="1" x14ac:dyDescent="0.25">
      <c r="A7" s="9"/>
      <c r="B7" s="215"/>
      <c r="C7" s="195"/>
      <c r="D7" s="195"/>
      <c r="E7" s="195"/>
      <c r="F7" s="195"/>
      <c r="G7" s="195"/>
      <c r="H7" s="195"/>
      <c r="I7" s="195"/>
      <c r="J7" s="195"/>
      <c r="K7" s="208"/>
      <c r="L7" s="210"/>
      <c r="M7" s="195"/>
      <c r="N7" s="195"/>
      <c r="O7" s="195"/>
      <c r="P7" s="195"/>
      <c r="Q7" s="195"/>
      <c r="R7" s="195"/>
      <c r="S7" s="195"/>
      <c r="T7" s="208"/>
    </row>
    <row r="8" spans="1:28" ht="12.75" x14ac:dyDescent="0.2">
      <c r="A8" s="113" t="s">
        <v>144</v>
      </c>
      <c r="B8" s="150">
        <v>2000</v>
      </c>
      <c r="C8" s="115">
        <v>51.507421875000006</v>
      </c>
      <c r="D8" s="115">
        <v>50.884615384615387</v>
      </c>
      <c r="E8" s="115">
        <v>49.126102941176477</v>
      </c>
      <c r="F8" s="115">
        <v>48.573913043478271</v>
      </c>
      <c r="G8" s="115">
        <v>48.037500000000009</v>
      </c>
      <c r="H8" s="115">
        <v>47.516197183098598</v>
      </c>
      <c r="I8" s="115">
        <v>47.009375000000013</v>
      </c>
      <c r="J8" s="115">
        <v>46.516438356164393</v>
      </c>
      <c r="K8" s="115">
        <v>45.57</v>
      </c>
      <c r="L8" s="140">
        <v>12854.4609375</v>
      </c>
      <c r="M8" s="141">
        <v>12704.192307692307</v>
      </c>
      <c r="N8" s="141">
        <v>12279.904411764708</v>
      </c>
      <c r="O8" s="141">
        <v>12146.67391304348</v>
      </c>
      <c r="P8" s="141">
        <v>12017.25</v>
      </c>
      <c r="Q8" s="141">
        <v>11891.471830985916</v>
      </c>
      <c r="R8" s="141">
        <v>11769.1875</v>
      </c>
      <c r="S8" s="141">
        <v>11650.253424657534</v>
      </c>
      <c r="T8" s="142">
        <v>11421.9</v>
      </c>
      <c r="U8" s="129"/>
    </row>
    <row r="9" spans="1:28" ht="12.75" x14ac:dyDescent="0.2">
      <c r="A9" s="80" t="s">
        <v>149</v>
      </c>
      <c r="B9" s="151">
        <v>1200</v>
      </c>
      <c r="C9" s="72">
        <v>31.696875000000002</v>
      </c>
      <c r="D9" s="72">
        <v>31.378846153846155</v>
      </c>
      <c r="E9" s="72">
        <v>30.48088235294118</v>
      </c>
      <c r="F9" s="72">
        <v>30.198913043478264</v>
      </c>
      <c r="G9" s="72">
        <v>29.925000000000001</v>
      </c>
      <c r="H9" s="72">
        <v>29.658802816901414</v>
      </c>
      <c r="I9" s="72">
        <v>29.400000000000006</v>
      </c>
      <c r="J9" s="72">
        <v>29.148287671232882</v>
      </c>
      <c r="K9" s="72">
        <v>28.665000000000003</v>
      </c>
      <c r="L9" s="133">
        <v>8254.96875</v>
      </c>
      <c r="M9" s="134">
        <v>8175.461538461539</v>
      </c>
      <c r="N9" s="134">
        <v>7950.9705882352955</v>
      </c>
      <c r="O9" s="134">
        <v>7880.4782608695659</v>
      </c>
      <c r="P9" s="134">
        <v>7812.0000000000009</v>
      </c>
      <c r="Q9" s="134">
        <v>7745.4507042253535</v>
      </c>
      <c r="R9" s="134">
        <v>7680.7500000000009</v>
      </c>
      <c r="S9" s="134">
        <v>7617.82191780822</v>
      </c>
      <c r="T9" s="135">
        <v>7497</v>
      </c>
      <c r="U9" s="129"/>
    </row>
    <row r="10" spans="1:28" ht="12.75" x14ac:dyDescent="0.2">
      <c r="A10" s="81" t="s">
        <v>3</v>
      </c>
      <c r="B10" s="152">
        <v>650</v>
      </c>
      <c r="C10" s="5">
        <v>12.017250000000001</v>
      </c>
      <c r="D10" s="5">
        <v>11.622151976704446</v>
      </c>
      <c r="E10" s="5">
        <v>11.581734578043319</v>
      </c>
      <c r="F10" s="5">
        <v>11.40286609035153</v>
      </c>
      <c r="G10" s="5">
        <v>11.234746910814298</v>
      </c>
      <c r="H10" s="5">
        <v>11.144882694642222</v>
      </c>
      <c r="I10" s="5">
        <v>10.921985040749377</v>
      </c>
      <c r="J10" s="5">
        <v>10.703545339934387</v>
      </c>
      <c r="K10" s="5">
        <v>10.489474433135703</v>
      </c>
      <c r="L10" s="143">
        <v>3364.83</v>
      </c>
      <c r="M10" s="144">
        <v>3254.2025534772447</v>
      </c>
      <c r="N10" s="144">
        <v>3242.8856818521294</v>
      </c>
      <c r="O10" s="144">
        <v>3192.8025052984285</v>
      </c>
      <c r="P10" s="144">
        <v>3145.7291350280038</v>
      </c>
      <c r="Q10" s="144">
        <v>3120.5671544998218</v>
      </c>
      <c r="R10" s="144">
        <v>3058.1558114098257</v>
      </c>
      <c r="S10" s="144">
        <v>2996.9926951816287</v>
      </c>
      <c r="T10" s="145">
        <v>2937.0528412779968</v>
      </c>
      <c r="U10" s="129"/>
    </row>
    <row r="11" spans="1:28" ht="12.75" x14ac:dyDescent="0.2">
      <c r="A11" s="80" t="s">
        <v>159</v>
      </c>
      <c r="B11" s="151">
        <v>1200</v>
      </c>
      <c r="C11" s="72">
        <v>33.4375</v>
      </c>
      <c r="D11" s="72">
        <v>33.07692307692308</v>
      </c>
      <c r="E11" s="72">
        <v>32.058823529411768</v>
      </c>
      <c r="F11" s="72">
        <v>31.739130434782609</v>
      </c>
      <c r="G11" s="72">
        <v>31.428571428571431</v>
      </c>
      <c r="H11" s="72">
        <v>31.126760563380284</v>
      </c>
      <c r="I11" s="72">
        <v>30.833333333333336</v>
      </c>
      <c r="J11" s="72">
        <v>30.547945205479454</v>
      </c>
      <c r="K11" s="72">
        <v>30</v>
      </c>
      <c r="L11" s="133">
        <v>8190.625</v>
      </c>
      <c r="M11" s="134">
        <v>8107.6923076923076</v>
      </c>
      <c r="N11" s="134">
        <v>7873.5294117647063</v>
      </c>
      <c r="O11" s="134">
        <v>7800</v>
      </c>
      <c r="P11" s="134">
        <v>7728.5714285714284</v>
      </c>
      <c r="Q11" s="134">
        <v>7659.1549295774648</v>
      </c>
      <c r="R11" s="134">
        <v>7591.666666666667</v>
      </c>
      <c r="S11" s="134">
        <v>7526.0273972602745</v>
      </c>
      <c r="T11" s="135">
        <v>7400</v>
      </c>
      <c r="U11" s="129"/>
    </row>
    <row r="12" spans="1:28" ht="12.75" x14ac:dyDescent="0.2">
      <c r="A12" s="81" t="s">
        <v>145</v>
      </c>
      <c r="B12" s="152">
        <v>2500</v>
      </c>
      <c r="C12" s="5">
        <v>52.920000000000009</v>
      </c>
      <c r="D12" s="5">
        <v>52.809750000000001</v>
      </c>
      <c r="E12" s="5">
        <v>52.6995</v>
      </c>
      <c r="F12" s="5">
        <v>52.368750000000006</v>
      </c>
      <c r="G12" s="5">
        <v>51.92775000000001</v>
      </c>
      <c r="H12" s="5">
        <v>51.597000000000001</v>
      </c>
      <c r="I12" s="5">
        <v>51.266250000000007</v>
      </c>
      <c r="J12" s="5">
        <v>50.715000000000003</v>
      </c>
      <c r="K12" s="5">
        <v>49.612500000000004</v>
      </c>
      <c r="L12" s="143">
        <v>13230</v>
      </c>
      <c r="M12" s="144">
        <v>13202.4375</v>
      </c>
      <c r="N12" s="144">
        <v>13174.875</v>
      </c>
      <c r="O12" s="144">
        <v>13092.1875</v>
      </c>
      <c r="P12" s="144">
        <v>12981.9375</v>
      </c>
      <c r="Q12" s="144">
        <v>12899.25</v>
      </c>
      <c r="R12" s="144">
        <v>12816.5625</v>
      </c>
      <c r="S12" s="144">
        <v>12678.75</v>
      </c>
      <c r="T12" s="145">
        <v>12403.125</v>
      </c>
      <c r="U12" s="129"/>
    </row>
    <row r="13" spans="1:28" ht="12.75" x14ac:dyDescent="0.2">
      <c r="A13" s="80" t="s">
        <v>4</v>
      </c>
      <c r="B13" s="151">
        <v>800</v>
      </c>
      <c r="C13" s="72">
        <v>16.930160343423516</v>
      </c>
      <c r="D13" s="72">
        <v>16.719473903594242</v>
      </c>
      <c r="E13" s="72">
        <v>16.377484664657079</v>
      </c>
      <c r="F13" s="72">
        <v>16.275527476811142</v>
      </c>
      <c r="G13" s="72">
        <v>16.051673134492539</v>
      </c>
      <c r="H13" s="72">
        <v>15.887262466268629</v>
      </c>
      <c r="I13" s="72">
        <v>15.569517216943256</v>
      </c>
      <c r="J13" s="72">
        <v>15.258126872604386</v>
      </c>
      <c r="K13" s="72">
        <v>14.952964335152304</v>
      </c>
      <c r="L13" s="133">
        <v>4740.4448961585849</v>
      </c>
      <c r="M13" s="134">
        <v>4681.4526930063876</v>
      </c>
      <c r="N13" s="134">
        <v>4585.695706103982</v>
      </c>
      <c r="O13" s="134">
        <v>4557.1476935071187</v>
      </c>
      <c r="P13" s="134">
        <v>4494.4684776579115</v>
      </c>
      <c r="Q13" s="134">
        <v>4448.4334905552159</v>
      </c>
      <c r="R13" s="134">
        <v>4359.4648207441123</v>
      </c>
      <c r="S13" s="134">
        <v>4272.2755243292277</v>
      </c>
      <c r="T13" s="135">
        <v>4186.8300138426448</v>
      </c>
      <c r="U13" s="129"/>
    </row>
    <row r="14" spans="1:28" ht="12.75" x14ac:dyDescent="0.2">
      <c r="A14" s="81" t="s">
        <v>172</v>
      </c>
      <c r="B14" s="152">
        <v>3000</v>
      </c>
      <c r="C14" s="5">
        <v>59.603906250000001</v>
      </c>
      <c r="D14" s="5">
        <v>58.941346153846162</v>
      </c>
      <c r="E14" s="5">
        <v>57.070588235294125</v>
      </c>
      <c r="F14" s="5">
        <v>56.483152173913048</v>
      </c>
      <c r="G14" s="5">
        <v>55.912500000000001</v>
      </c>
      <c r="H14" s="5">
        <v>55.35792253521128</v>
      </c>
      <c r="I14" s="5">
        <v>54.818750000000001</v>
      </c>
      <c r="J14" s="5">
        <v>54.294349315068494</v>
      </c>
      <c r="K14" s="5">
        <v>53.287500000000009</v>
      </c>
      <c r="L14" s="143">
        <v>15827.765625</v>
      </c>
      <c r="M14" s="144">
        <v>15655.5</v>
      </c>
      <c r="N14" s="144">
        <v>15169.102941176474</v>
      </c>
      <c r="O14" s="144">
        <v>15016.369565217394</v>
      </c>
      <c r="P14" s="144">
        <v>14868.000000000002</v>
      </c>
      <c r="Q14" s="144">
        <v>14723.80985915493</v>
      </c>
      <c r="R14" s="144">
        <v>14583.625</v>
      </c>
      <c r="S14" s="144">
        <v>14447.28082191781</v>
      </c>
      <c r="T14" s="145">
        <v>14185.5</v>
      </c>
      <c r="U14" s="129"/>
    </row>
    <row r="15" spans="1:28" ht="12.75" x14ac:dyDescent="0.2">
      <c r="A15" s="80" t="s">
        <v>5</v>
      </c>
      <c r="B15" s="151">
        <v>600</v>
      </c>
      <c r="C15" s="72">
        <v>11.411977500000003</v>
      </c>
      <c r="D15" s="72">
        <v>11.256675499449589</v>
      </c>
      <c r="E15" s="72">
        <v>11.235983081252071</v>
      </c>
      <c r="F15" s="72">
        <v>10.96326</v>
      </c>
      <c r="G15" s="72">
        <v>10.781347500000001</v>
      </c>
      <c r="H15" s="72">
        <v>10.490287500000004</v>
      </c>
      <c r="I15" s="72">
        <v>10.235610000000003</v>
      </c>
      <c r="J15" s="72">
        <v>9.9566775000000032</v>
      </c>
      <c r="K15" s="72">
        <v>9.580725000000001</v>
      </c>
      <c r="L15" s="133">
        <v>3195.3537000000006</v>
      </c>
      <c r="M15" s="134">
        <v>3151.869139845885</v>
      </c>
      <c r="N15" s="134">
        <v>3146.0752627505799</v>
      </c>
      <c r="O15" s="134">
        <v>3069.7127999999998</v>
      </c>
      <c r="P15" s="134">
        <v>3018.7773000000002</v>
      </c>
      <c r="Q15" s="134">
        <v>2937.2805000000012</v>
      </c>
      <c r="R15" s="134">
        <v>2865.970800000001</v>
      </c>
      <c r="S15" s="134">
        <v>2787.8697000000011</v>
      </c>
      <c r="T15" s="135">
        <v>2682.6030000000001</v>
      </c>
      <c r="U15" s="129"/>
    </row>
    <row r="16" spans="1:28" ht="12.75" x14ac:dyDescent="0.2">
      <c r="A16" s="81" t="s">
        <v>146</v>
      </c>
      <c r="B16" s="152">
        <v>2000</v>
      </c>
      <c r="C16" s="5">
        <v>49.784765624999999</v>
      </c>
      <c r="D16" s="5">
        <v>49.188461538461539</v>
      </c>
      <c r="E16" s="5">
        <v>47.504779411764716</v>
      </c>
      <c r="F16" s="5">
        <v>46.97608695652174</v>
      </c>
      <c r="G16" s="5">
        <v>46.462500000000013</v>
      </c>
      <c r="H16" s="5">
        <v>45.963380281690142</v>
      </c>
      <c r="I16" s="5">
        <v>45.478124999999999</v>
      </c>
      <c r="J16" s="5">
        <v>45.006164383561647</v>
      </c>
      <c r="K16" s="5">
        <v>44.1</v>
      </c>
      <c r="L16" s="143">
        <v>12372.1171875</v>
      </c>
      <c r="M16" s="144">
        <v>12229.26923076923</v>
      </c>
      <c r="N16" s="144">
        <v>11825.933823529413</v>
      </c>
      <c r="O16" s="144">
        <v>11699.282608695654</v>
      </c>
      <c r="P16" s="144">
        <v>11576.25</v>
      </c>
      <c r="Q16" s="144">
        <v>11456.683098591551</v>
      </c>
      <c r="R16" s="144">
        <v>11340.437500000002</v>
      </c>
      <c r="S16" s="144">
        <v>11227.376712328767</v>
      </c>
      <c r="T16" s="145">
        <v>11010.300000000003</v>
      </c>
      <c r="U16" s="129"/>
    </row>
    <row r="17" spans="1:32" ht="12.75" x14ac:dyDescent="0.2">
      <c r="A17" s="80" t="s">
        <v>147</v>
      </c>
      <c r="B17" s="151">
        <v>3000</v>
      </c>
      <c r="C17" s="72">
        <v>65.348181818181828</v>
      </c>
      <c r="D17" s="72">
        <v>63.442105263157892</v>
      </c>
      <c r="E17" s="72">
        <v>61.665254237288138</v>
      </c>
      <c r="F17" s="72">
        <v>60.821250000000006</v>
      </c>
      <c r="G17" s="72">
        <v>60.004918032786897</v>
      </c>
      <c r="H17" s="72">
        <v>59.214919354838713</v>
      </c>
      <c r="I17" s="72">
        <v>58.45000000000001</v>
      </c>
      <c r="J17" s="72">
        <v>57.708984375</v>
      </c>
      <c r="K17" s="72">
        <v>55.618656716417924</v>
      </c>
      <c r="L17" s="133">
        <v>14801.0625</v>
      </c>
      <c r="M17" s="134">
        <v>14620.846153846154</v>
      </c>
      <c r="N17" s="134">
        <v>14112.000000000002</v>
      </c>
      <c r="O17" s="134">
        <v>13952.217391304348</v>
      </c>
      <c r="P17" s="134">
        <v>13797.000000000002</v>
      </c>
      <c r="Q17" s="134">
        <v>13646.154929577466</v>
      </c>
      <c r="R17" s="134">
        <v>13499.500000000002</v>
      </c>
      <c r="S17" s="134">
        <v>13356.863013698632</v>
      </c>
      <c r="T17" s="135">
        <v>13083</v>
      </c>
      <c r="U17" s="129"/>
    </row>
    <row r="18" spans="1:32" ht="12.75" x14ac:dyDescent="0.2">
      <c r="A18" s="81" t="s">
        <v>180</v>
      </c>
      <c r="B18" s="152">
        <v>1000</v>
      </c>
      <c r="C18" s="5">
        <v>31.500000000000004</v>
      </c>
      <c r="D18" s="5">
        <v>31.354787234042554</v>
      </c>
      <c r="E18" s="5">
        <v>31.211619718309866</v>
      </c>
      <c r="F18" s="5">
        <v>30.931250000000002</v>
      </c>
      <c r="G18" s="5">
        <v>30.658561643835618</v>
      </c>
      <c r="H18" s="5">
        <v>30.393243243243248</v>
      </c>
      <c r="I18" s="5">
        <v>30.135000000000002</v>
      </c>
      <c r="J18" s="5">
        <v>29.638636363636369</v>
      </c>
      <c r="K18" s="5">
        <v>28.940625000000001</v>
      </c>
      <c r="L18" s="143">
        <v>8298.818181818182</v>
      </c>
      <c r="M18" s="144">
        <v>8115.9473684210525</v>
      </c>
      <c r="N18" s="144">
        <v>7945.4745762711864</v>
      </c>
      <c r="O18" s="144">
        <v>7864.5000000000009</v>
      </c>
      <c r="P18" s="144">
        <v>7786.1803278688531</v>
      </c>
      <c r="Q18" s="144">
        <v>7710.387096774195</v>
      </c>
      <c r="R18" s="144">
        <v>7637.0000000000009</v>
      </c>
      <c r="S18" s="144">
        <v>7565.90625</v>
      </c>
      <c r="T18" s="145">
        <v>7365.3582089552256</v>
      </c>
      <c r="U18" s="129"/>
    </row>
    <row r="19" spans="1:32" ht="12.75" x14ac:dyDescent="0.2">
      <c r="A19" s="80" t="s">
        <v>6</v>
      </c>
      <c r="B19" s="151">
        <v>700</v>
      </c>
      <c r="C19" s="72">
        <v>13.363370596138862</v>
      </c>
      <c r="D19" s="72">
        <v>13.039836360653394</v>
      </c>
      <c r="E19" s="72">
        <v>12.872911450750747</v>
      </c>
      <c r="F19" s="72">
        <v>12.674102007495907</v>
      </c>
      <c r="G19" s="72">
        <v>12.394305000000003</v>
      </c>
      <c r="H19" s="72">
        <v>12.078990000000003</v>
      </c>
      <c r="I19" s="72">
        <v>11.739420000000001</v>
      </c>
      <c r="J19" s="72">
        <v>11.3149575</v>
      </c>
      <c r="K19" s="72">
        <v>10.914750000000002</v>
      </c>
      <c r="L19" s="133">
        <v>3741.7437669188816</v>
      </c>
      <c r="M19" s="134">
        <v>3651.1541809829505</v>
      </c>
      <c r="N19" s="134">
        <v>3604.4152062102094</v>
      </c>
      <c r="O19" s="134">
        <v>3548.7485620988541</v>
      </c>
      <c r="P19" s="134">
        <v>3470.4054000000006</v>
      </c>
      <c r="Q19" s="134">
        <v>3382.1172000000006</v>
      </c>
      <c r="R19" s="134">
        <v>3287.0376000000001</v>
      </c>
      <c r="S19" s="134">
        <v>3168.1880999999998</v>
      </c>
      <c r="T19" s="135">
        <v>3056.1300000000006</v>
      </c>
      <c r="U19" s="129"/>
    </row>
    <row r="20" spans="1:32" ht="12.75" x14ac:dyDescent="0.2">
      <c r="A20" s="81" t="s">
        <v>150</v>
      </c>
      <c r="B20" s="152">
        <v>1200</v>
      </c>
      <c r="C20" s="5">
        <v>33.591796875</v>
      </c>
      <c r="D20" s="5">
        <v>33.329423076923078</v>
      </c>
      <c r="E20" s="5">
        <v>32.588602941176475</v>
      </c>
      <c r="F20" s="5">
        <v>32.35597826086957</v>
      </c>
      <c r="G20" s="5">
        <v>32.13000000000001</v>
      </c>
      <c r="H20" s="5">
        <v>31.910387323943667</v>
      </c>
      <c r="I20" s="5">
        <v>31.696875000000002</v>
      </c>
      <c r="J20" s="5">
        <v>31.489212328767124</v>
      </c>
      <c r="K20" s="5">
        <v>31.090500000000006</v>
      </c>
      <c r="L20" s="143">
        <v>8894.07421875</v>
      </c>
      <c r="M20" s="144">
        <v>8828.4807692307695</v>
      </c>
      <c r="N20" s="144">
        <v>8643.2757352941189</v>
      </c>
      <c r="O20" s="144">
        <v>8585.1195652173919</v>
      </c>
      <c r="P20" s="144">
        <v>8528.6250000000018</v>
      </c>
      <c r="Q20" s="144">
        <v>8473.7218309859163</v>
      </c>
      <c r="R20" s="144">
        <v>8420.34375</v>
      </c>
      <c r="S20" s="144">
        <v>8368.4280821917819</v>
      </c>
      <c r="T20" s="145">
        <v>8268.75</v>
      </c>
      <c r="U20" s="129"/>
    </row>
    <row r="21" spans="1:32" ht="12.75" x14ac:dyDescent="0.2">
      <c r="A21" s="80" t="s">
        <v>7</v>
      </c>
      <c r="B21" s="151">
        <v>700</v>
      </c>
      <c r="C21" s="72">
        <v>15.913454947138559</v>
      </c>
      <c r="D21" s="72">
        <v>15.812357703944969</v>
      </c>
      <c r="E21" s="72">
        <v>15.041023181801309</v>
      </c>
      <c r="F21" s="72">
        <v>14.759167500000002</v>
      </c>
      <c r="G21" s="72">
        <v>14.383215</v>
      </c>
      <c r="H21" s="72">
        <v>14.007262500000003</v>
      </c>
      <c r="I21" s="72">
        <v>13.716202500000003</v>
      </c>
      <c r="J21" s="72">
        <v>13.400887500000003</v>
      </c>
      <c r="K21" s="72">
        <v>13.097700000000003</v>
      </c>
      <c r="L21" s="133">
        <v>4455.7673851987965</v>
      </c>
      <c r="M21" s="134">
        <v>4427.4601571045914</v>
      </c>
      <c r="N21" s="134">
        <v>4211.4864909043663</v>
      </c>
      <c r="O21" s="134">
        <v>4132.5669000000007</v>
      </c>
      <c r="P21" s="134">
        <v>4027.3002000000001</v>
      </c>
      <c r="Q21" s="134">
        <v>3922.0335000000009</v>
      </c>
      <c r="R21" s="134">
        <v>3840.536700000001</v>
      </c>
      <c r="S21" s="134">
        <v>3752.2485000000011</v>
      </c>
      <c r="T21" s="135">
        <v>3667.3560000000007</v>
      </c>
      <c r="U21" s="129"/>
    </row>
    <row r="22" spans="1:32" ht="12.75" x14ac:dyDescent="0.2">
      <c r="A22" s="81" t="s">
        <v>148</v>
      </c>
      <c r="B22" s="152">
        <v>2000</v>
      </c>
      <c r="C22" s="5">
        <v>40.310156249999999</v>
      </c>
      <c r="D22" s="5">
        <v>39.859615384615381</v>
      </c>
      <c r="E22" s="5">
        <v>38.587499999999999</v>
      </c>
      <c r="F22" s="5">
        <v>38.18804347826088</v>
      </c>
      <c r="G22" s="5">
        <v>37.800000000000011</v>
      </c>
      <c r="H22" s="5">
        <v>37.422887323943669</v>
      </c>
      <c r="I22" s="5">
        <v>37.056250000000006</v>
      </c>
      <c r="J22" s="5">
        <v>36.699657534246576</v>
      </c>
      <c r="K22" s="5">
        <v>36.015000000000008</v>
      </c>
      <c r="L22" s="143">
        <v>9633.09375</v>
      </c>
      <c r="M22" s="144">
        <v>9532.3846153846171</v>
      </c>
      <c r="N22" s="144">
        <v>9248.0294117647063</v>
      </c>
      <c r="O22" s="144">
        <v>9158.7391304347857</v>
      </c>
      <c r="P22" s="144">
        <v>9072.0000000000018</v>
      </c>
      <c r="Q22" s="144">
        <v>8987.704225352114</v>
      </c>
      <c r="R22" s="144">
        <v>8905.7500000000018</v>
      </c>
      <c r="S22" s="144">
        <v>8826.0410958904122</v>
      </c>
      <c r="T22" s="145">
        <v>8673</v>
      </c>
      <c r="U22" s="129"/>
    </row>
    <row r="23" spans="1:32" ht="12.75" x14ac:dyDescent="0.2">
      <c r="A23" s="80" t="s">
        <v>151</v>
      </c>
      <c r="B23" s="151">
        <v>1200</v>
      </c>
      <c r="C23" s="72">
        <v>29.974218750000002</v>
      </c>
      <c r="D23" s="72">
        <v>29.767500000000002</v>
      </c>
      <c r="E23" s="72">
        <v>29.183823529411764</v>
      </c>
      <c r="F23" s="72">
        <v>29.00054347826087</v>
      </c>
      <c r="G23" s="72">
        <v>28.822500000000005</v>
      </c>
      <c r="H23" s="72">
        <v>28.649471830985917</v>
      </c>
      <c r="I23" s="72">
        <v>28.481250000000006</v>
      </c>
      <c r="J23" s="72">
        <v>28.317636986301377</v>
      </c>
      <c r="K23" s="72">
        <v>28.003499999999999</v>
      </c>
      <c r="L23" s="133">
        <v>7989.6796875</v>
      </c>
      <c r="M23" s="134">
        <v>7938</v>
      </c>
      <c r="N23" s="134">
        <v>7792.0808823529424</v>
      </c>
      <c r="O23" s="134">
        <v>7746.2608695652189</v>
      </c>
      <c r="P23" s="134">
        <v>7701.7500000000009</v>
      </c>
      <c r="Q23" s="134">
        <v>7658.4929577464809</v>
      </c>
      <c r="R23" s="134">
        <v>7616.4375000000009</v>
      </c>
      <c r="S23" s="134">
        <v>7575.5342465753429</v>
      </c>
      <c r="T23" s="135">
        <v>7497</v>
      </c>
      <c r="U23" s="129"/>
    </row>
    <row r="24" spans="1:32" ht="12.75" x14ac:dyDescent="0.2">
      <c r="A24" s="81" t="s">
        <v>8</v>
      </c>
      <c r="B24" s="152">
        <v>500</v>
      </c>
      <c r="C24" s="5">
        <v>10.050603124508561</v>
      </c>
      <c r="D24" s="5">
        <v>9.5539850877681403</v>
      </c>
      <c r="E24" s="5">
        <v>9.4995935885060927</v>
      </c>
      <c r="F24" s="5">
        <v>8.9312418353476062</v>
      </c>
      <c r="G24" s="5">
        <v>8.71091684920642</v>
      </c>
      <c r="H24" s="5">
        <v>8.0664958253408727</v>
      </c>
      <c r="I24" s="5">
        <v>7.9051659088340553</v>
      </c>
      <c r="J24" s="5">
        <v>7.7470625906573733</v>
      </c>
      <c r="K24" s="5">
        <v>7.5921213388442252</v>
      </c>
      <c r="L24" s="143">
        <v>2814.1688748623969</v>
      </c>
      <c r="M24" s="144">
        <v>2675.1158245750794</v>
      </c>
      <c r="N24" s="144">
        <v>2659.8862047817061</v>
      </c>
      <c r="O24" s="144">
        <v>2500.74771389733</v>
      </c>
      <c r="P24" s="144">
        <v>2439.0567177777975</v>
      </c>
      <c r="Q24" s="144">
        <v>2258.6188310954444</v>
      </c>
      <c r="R24" s="144">
        <v>2213.4464544735356</v>
      </c>
      <c r="S24" s="144">
        <v>2169.1775253840647</v>
      </c>
      <c r="T24" s="145">
        <v>2125.7939748763829</v>
      </c>
      <c r="U24" s="129"/>
    </row>
    <row r="25" spans="1:32" ht="12.75" x14ac:dyDescent="0.2">
      <c r="A25" s="80" t="s">
        <v>9</v>
      </c>
      <c r="B25" s="151">
        <v>700</v>
      </c>
      <c r="C25" s="72">
        <v>11.558193593184843</v>
      </c>
      <c r="D25" s="72">
        <v>11.215980410327806</v>
      </c>
      <c r="E25" s="72">
        <v>11.204648847981542</v>
      </c>
      <c r="F25" s="72">
        <v>10.971218663648596</v>
      </c>
      <c r="G25" s="72">
        <v>10.930425039202062</v>
      </c>
      <c r="H25" s="72">
        <v>10.818469203221017</v>
      </c>
      <c r="I25" s="72">
        <v>10.602099819156596</v>
      </c>
      <c r="J25" s="72">
        <v>10.390057822773461</v>
      </c>
      <c r="K25" s="72">
        <v>10.182256666317992</v>
      </c>
      <c r="L25" s="133">
        <v>3236.2942060917558</v>
      </c>
      <c r="M25" s="134">
        <v>3140.4745148917855</v>
      </c>
      <c r="N25" s="134">
        <v>3137.3016774348316</v>
      </c>
      <c r="O25" s="134">
        <v>3071.9412258216071</v>
      </c>
      <c r="P25" s="134">
        <v>3060.5190109765772</v>
      </c>
      <c r="Q25" s="134">
        <v>3029.1713769018847</v>
      </c>
      <c r="R25" s="134">
        <v>2968.5879493638467</v>
      </c>
      <c r="S25" s="134">
        <v>2909.2161903765691</v>
      </c>
      <c r="T25" s="135">
        <v>2851.0318665690374</v>
      </c>
      <c r="U25" s="129"/>
    </row>
    <row r="26" spans="1:32" ht="12.75" x14ac:dyDescent="0.2">
      <c r="A26" s="81" t="s">
        <v>10</v>
      </c>
      <c r="B26" s="152">
        <v>750</v>
      </c>
      <c r="C26" s="5">
        <v>14.918122041947033</v>
      </c>
      <c r="D26" s="5">
        <v>14.665272515812331</v>
      </c>
      <c r="E26" s="5">
        <v>14.387138037064171</v>
      </c>
      <c r="F26" s="5">
        <v>14.092155000000004</v>
      </c>
      <c r="G26" s="5">
        <v>13.691947500000001</v>
      </c>
      <c r="H26" s="5">
        <v>13.315995000000004</v>
      </c>
      <c r="I26" s="5">
        <v>12.915787500000002</v>
      </c>
      <c r="J26" s="5">
        <v>12.648982500000001</v>
      </c>
      <c r="K26" s="5">
        <v>12.370050000000001</v>
      </c>
      <c r="L26" s="143">
        <v>4177.0741717451692</v>
      </c>
      <c r="M26" s="144">
        <v>4106.2763044274525</v>
      </c>
      <c r="N26" s="144">
        <v>4028.3986503779679</v>
      </c>
      <c r="O26" s="144">
        <v>3945.8034000000011</v>
      </c>
      <c r="P26" s="144">
        <v>3833.7453000000005</v>
      </c>
      <c r="Q26" s="144">
        <v>3728.4786000000013</v>
      </c>
      <c r="R26" s="144">
        <v>3616.4205000000006</v>
      </c>
      <c r="S26" s="144">
        <v>3541.7151000000003</v>
      </c>
      <c r="T26" s="145">
        <v>3463.614</v>
      </c>
      <c r="U26" s="129"/>
    </row>
    <row r="27" spans="1:32" ht="13.5" thickBot="1" x14ac:dyDescent="0.25">
      <c r="A27" s="116" t="s">
        <v>179</v>
      </c>
      <c r="B27" s="153">
        <v>6000</v>
      </c>
      <c r="C27" s="105">
        <v>113.859375</v>
      </c>
      <c r="D27" s="105">
        <v>112.26923076923077</v>
      </c>
      <c r="E27" s="105">
        <v>107.7794117647059</v>
      </c>
      <c r="F27" s="105">
        <v>106.36956521739133</v>
      </c>
      <c r="G27" s="105">
        <v>105</v>
      </c>
      <c r="H27" s="105">
        <v>103.66901408450705</v>
      </c>
      <c r="I27" s="105">
        <v>102.375</v>
      </c>
      <c r="J27" s="105">
        <v>101.11643835616439</v>
      </c>
      <c r="K27" s="105">
        <v>98.7</v>
      </c>
      <c r="L27" s="136">
        <v>22771.875</v>
      </c>
      <c r="M27" s="137">
        <v>22453.846153846156</v>
      </c>
      <c r="N27" s="137">
        <v>21555.882352941178</v>
      </c>
      <c r="O27" s="137">
        <v>21273.913043478264</v>
      </c>
      <c r="P27" s="137">
        <v>21000</v>
      </c>
      <c r="Q27" s="137">
        <v>20733.802816901411</v>
      </c>
      <c r="R27" s="137">
        <v>20475</v>
      </c>
      <c r="S27" s="137">
        <v>20223.28767123288</v>
      </c>
      <c r="T27" s="138">
        <v>19740</v>
      </c>
      <c r="U27" s="129"/>
    </row>
    <row r="28" spans="1:32" ht="23.1" customHeight="1" thickBot="1" x14ac:dyDescent="0.25">
      <c r="A28" s="6" t="str">
        <f>Москва!A29</f>
        <v>Тарифы с учетом доставки до адреса:</v>
      </c>
      <c r="B28" s="7"/>
      <c r="C28" s="8"/>
      <c r="D28" s="8"/>
      <c r="E28" s="8"/>
      <c r="F28" s="8"/>
      <c r="G28" s="8"/>
      <c r="H28" s="8"/>
      <c r="I28" s="8"/>
      <c r="J28" s="8"/>
      <c r="K28" s="8"/>
      <c r="L28" s="139"/>
      <c r="M28" s="139"/>
      <c r="N28" s="139"/>
      <c r="O28" s="139"/>
      <c r="P28" s="139"/>
      <c r="Q28" s="139"/>
      <c r="R28" s="139"/>
      <c r="S28" s="139"/>
      <c r="T28" s="139"/>
      <c r="U28" s="129"/>
    </row>
    <row r="29" spans="1:32" ht="12.75" x14ac:dyDescent="0.2">
      <c r="A29" s="113" t="s">
        <v>11</v>
      </c>
      <c r="B29" s="150">
        <v>3500</v>
      </c>
      <c r="C29" s="115">
        <v>23.847502381983865</v>
      </c>
      <c r="D29" s="115">
        <v>23.847502381983865</v>
      </c>
      <c r="E29" s="115">
        <v>23.847502381983865</v>
      </c>
      <c r="F29" s="115">
        <v>23.847502381983865</v>
      </c>
      <c r="G29" s="115">
        <v>23.847502381983865</v>
      </c>
      <c r="H29" s="115">
        <v>23.847502381983865</v>
      </c>
      <c r="I29" s="115">
        <v>23.847502381983865</v>
      </c>
      <c r="J29" s="115">
        <v>23.847502381983865</v>
      </c>
      <c r="K29" s="115">
        <v>23.847502381983865</v>
      </c>
      <c r="L29" s="140">
        <f>C29*280</f>
        <v>6677.3006669554825</v>
      </c>
      <c r="M29" s="141">
        <f t="shared" ref="M29:M50" si="0">D29*280</f>
        <v>6677.3006669554825</v>
      </c>
      <c r="N29" s="141">
        <f t="shared" ref="N29:N50" si="1">E29*280</f>
        <v>6677.3006669554825</v>
      </c>
      <c r="O29" s="141">
        <f t="shared" ref="O29:O50" si="2">F29*280</f>
        <v>6677.3006669554825</v>
      </c>
      <c r="P29" s="141">
        <f t="shared" ref="P29:P50" si="3">G29*280</f>
        <v>6677.3006669554825</v>
      </c>
      <c r="Q29" s="141">
        <f t="shared" ref="Q29:Q50" si="4">H29*280</f>
        <v>6677.3006669554825</v>
      </c>
      <c r="R29" s="141">
        <f t="shared" ref="R29:R50" si="5">I29*280</f>
        <v>6677.3006669554825</v>
      </c>
      <c r="S29" s="141">
        <f t="shared" ref="S29:S50" si="6">J29*280</f>
        <v>6677.3006669554825</v>
      </c>
      <c r="T29" s="142">
        <f t="shared" ref="T29:T50" si="7">K29*280</f>
        <v>6677.3006669554825</v>
      </c>
      <c r="U29" s="129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</row>
    <row r="30" spans="1:32" ht="12.75" x14ac:dyDescent="0.2">
      <c r="A30" s="80" t="s">
        <v>12</v>
      </c>
      <c r="B30" s="151">
        <v>3500</v>
      </c>
      <c r="C30" s="72">
        <v>27.208361603125006</v>
      </c>
      <c r="D30" s="72">
        <v>26.657694031825002</v>
      </c>
      <c r="E30" s="72">
        <v>26.520027139000003</v>
      </c>
      <c r="F30" s="72">
        <v>26.313526799762503</v>
      </c>
      <c r="G30" s="72">
        <v>25.831692674875001</v>
      </c>
      <c r="H30" s="72">
        <v>25.418691996400003</v>
      </c>
      <c r="I30" s="72">
        <v>25.143358210750005</v>
      </c>
      <c r="J30" s="72">
        <v>25.005691317925006</v>
      </c>
      <c r="K30" s="72">
        <v>24.455023746625002</v>
      </c>
      <c r="L30" s="133">
        <f t="shared" ref="L30:L50" si="8">C30*280</f>
        <v>7618.3412488750018</v>
      </c>
      <c r="M30" s="134">
        <f t="shared" si="0"/>
        <v>7464.1543289110004</v>
      </c>
      <c r="N30" s="134">
        <f t="shared" si="1"/>
        <v>7425.6075989200008</v>
      </c>
      <c r="O30" s="134">
        <f t="shared" si="2"/>
        <v>7367.7875039335004</v>
      </c>
      <c r="P30" s="134">
        <f t="shared" si="3"/>
        <v>7232.8739489649997</v>
      </c>
      <c r="Q30" s="134">
        <f t="shared" si="4"/>
        <v>7117.2337589920007</v>
      </c>
      <c r="R30" s="134">
        <f t="shared" si="5"/>
        <v>7040.1402990100014</v>
      </c>
      <c r="S30" s="134">
        <f t="shared" si="6"/>
        <v>7001.5935690190017</v>
      </c>
      <c r="T30" s="135">
        <f t="shared" si="7"/>
        <v>6847.4066490550003</v>
      </c>
      <c r="U30" s="129"/>
      <c r="V30" s="50"/>
      <c r="W30" s="50"/>
      <c r="X30" s="50"/>
      <c r="Y30" s="50"/>
      <c r="Z30" s="50"/>
      <c r="AA30" s="50"/>
      <c r="AB30" s="50"/>
      <c r="AC30" s="50"/>
      <c r="AD30" s="50"/>
    </row>
    <row r="31" spans="1:32" ht="12.75" x14ac:dyDescent="0.2">
      <c r="A31" s="81" t="s">
        <v>13</v>
      </c>
      <c r="B31" s="152">
        <v>3500</v>
      </c>
      <c r="C31" s="5">
        <v>24.730357532275001</v>
      </c>
      <c r="D31" s="5">
        <v>23.904356175325006</v>
      </c>
      <c r="E31" s="5">
        <v>23.766689282500003</v>
      </c>
      <c r="F31" s="5">
        <v>23.560188943262503</v>
      </c>
      <c r="G31" s="5">
        <v>23.216021711200003</v>
      </c>
      <c r="H31" s="5">
        <v>22.665354139900003</v>
      </c>
      <c r="I31" s="5">
        <v>22.252353461425002</v>
      </c>
      <c r="J31" s="5">
        <v>21.701685890125006</v>
      </c>
      <c r="K31" s="5">
        <v>21.701685890125006</v>
      </c>
      <c r="L31" s="143">
        <f t="shared" si="8"/>
        <v>6924.5001090370006</v>
      </c>
      <c r="M31" s="144">
        <f t="shared" si="0"/>
        <v>6693.2197290910017</v>
      </c>
      <c r="N31" s="144">
        <f t="shared" si="1"/>
        <v>6654.6729991000011</v>
      </c>
      <c r="O31" s="144">
        <f t="shared" si="2"/>
        <v>6596.8529041135007</v>
      </c>
      <c r="P31" s="144">
        <f t="shared" si="3"/>
        <v>6500.4860791360006</v>
      </c>
      <c r="Q31" s="144">
        <f t="shared" si="4"/>
        <v>6346.2991591720011</v>
      </c>
      <c r="R31" s="144">
        <f t="shared" si="5"/>
        <v>6230.6589691990011</v>
      </c>
      <c r="S31" s="144">
        <f t="shared" si="6"/>
        <v>6076.4720492350016</v>
      </c>
      <c r="T31" s="145">
        <f t="shared" si="7"/>
        <v>6076.4720492350016</v>
      </c>
      <c r="U31" s="129"/>
      <c r="V31" s="50"/>
      <c r="W31" s="50"/>
      <c r="X31" s="50"/>
      <c r="Y31" s="50"/>
      <c r="Z31" s="50"/>
      <c r="AA31" s="50"/>
      <c r="AB31" s="50"/>
      <c r="AC31" s="50"/>
      <c r="AD31" s="50"/>
    </row>
    <row r="32" spans="1:32" ht="12.75" x14ac:dyDescent="0.2">
      <c r="A32" s="80" t="s">
        <v>176</v>
      </c>
      <c r="B32" s="151">
        <v>3500</v>
      </c>
      <c r="C32" s="72">
        <v>25.106366234891482</v>
      </c>
      <c r="D32" s="72">
        <v>24.854593464309964</v>
      </c>
      <c r="E32" s="72">
        <v>24.602820693728432</v>
      </c>
      <c r="F32" s="72">
        <v>23.698727563003871</v>
      </c>
      <c r="G32" s="72">
        <v>23.21807045553005</v>
      </c>
      <c r="H32" s="72">
        <v>22.737413348056229</v>
      </c>
      <c r="I32" s="72">
        <v>22.825744924672435</v>
      </c>
      <c r="J32" s="72">
        <v>22.833376772892066</v>
      </c>
      <c r="K32" s="72">
        <v>22.430042074315459</v>
      </c>
      <c r="L32" s="133">
        <f t="shared" si="8"/>
        <v>7029.7825457696144</v>
      </c>
      <c r="M32" s="134">
        <f t="shared" si="0"/>
        <v>6959.2861700067897</v>
      </c>
      <c r="N32" s="134">
        <f t="shared" si="1"/>
        <v>6888.7897942439613</v>
      </c>
      <c r="O32" s="134">
        <f t="shared" si="2"/>
        <v>6635.6437176410836</v>
      </c>
      <c r="P32" s="134">
        <f t="shared" si="3"/>
        <v>6501.0597275484142</v>
      </c>
      <c r="Q32" s="134">
        <f t="shared" si="4"/>
        <v>6366.4757374557439</v>
      </c>
      <c r="R32" s="134">
        <f t="shared" si="5"/>
        <v>6391.2085789082821</v>
      </c>
      <c r="S32" s="134">
        <f t="shared" si="6"/>
        <v>6393.3454964097782</v>
      </c>
      <c r="T32" s="135">
        <f t="shared" si="7"/>
        <v>6280.4117808083283</v>
      </c>
      <c r="U32" s="129"/>
      <c r="V32" s="50"/>
      <c r="W32" s="50"/>
      <c r="X32" s="50"/>
      <c r="Y32" s="50"/>
      <c r="Z32" s="50"/>
      <c r="AA32" s="50"/>
      <c r="AB32" s="50"/>
      <c r="AC32" s="50"/>
      <c r="AD32" s="50"/>
    </row>
    <row r="33" spans="1:30" ht="12.75" x14ac:dyDescent="0.2">
      <c r="A33" s="81" t="s">
        <v>14</v>
      </c>
      <c r="B33" s="152">
        <v>3500</v>
      </c>
      <c r="C33" s="5">
        <v>24.042023068150002</v>
      </c>
      <c r="D33" s="5">
        <v>23.748768099622531</v>
      </c>
      <c r="E33" s="5">
        <v>23.353688604025002</v>
      </c>
      <c r="F33" s="5">
        <v>22.940687925550005</v>
      </c>
      <c r="G33" s="5">
        <v>22.527687247075004</v>
      </c>
      <c r="H33" s="5">
        <v>22.252353461425002</v>
      </c>
      <c r="I33" s="5">
        <v>21.701685890125006</v>
      </c>
      <c r="J33" s="5">
        <v>21.701685890125006</v>
      </c>
      <c r="K33" s="5">
        <v>21.426352104475001</v>
      </c>
      <c r="L33" s="143">
        <f t="shared" si="8"/>
        <v>6731.7664590820004</v>
      </c>
      <c r="M33" s="144">
        <f t="shared" si="0"/>
        <v>6649.6550678943086</v>
      </c>
      <c r="N33" s="144">
        <f t="shared" si="1"/>
        <v>6539.0328091270003</v>
      </c>
      <c r="O33" s="144">
        <f t="shared" si="2"/>
        <v>6423.3926191540013</v>
      </c>
      <c r="P33" s="144">
        <f t="shared" si="3"/>
        <v>6307.7524291810014</v>
      </c>
      <c r="Q33" s="144">
        <f t="shared" si="4"/>
        <v>6230.6589691990011</v>
      </c>
      <c r="R33" s="144">
        <f t="shared" si="5"/>
        <v>6076.4720492350016</v>
      </c>
      <c r="S33" s="144">
        <f t="shared" si="6"/>
        <v>6076.4720492350016</v>
      </c>
      <c r="T33" s="145">
        <f t="shared" si="7"/>
        <v>5999.3785892530004</v>
      </c>
      <c r="U33" s="129"/>
      <c r="V33" s="50"/>
      <c r="W33" s="50"/>
      <c r="X33" s="50"/>
      <c r="Y33" s="50"/>
      <c r="Z33" s="50"/>
      <c r="AA33" s="50"/>
      <c r="AB33" s="50"/>
      <c r="AC33" s="50"/>
      <c r="AD33" s="50"/>
    </row>
    <row r="34" spans="1:30" ht="12.75" x14ac:dyDescent="0.2">
      <c r="A34" s="80" t="s">
        <v>15</v>
      </c>
      <c r="B34" s="151">
        <v>3500</v>
      </c>
      <c r="C34" s="72">
        <v>28.882957793614363</v>
      </c>
      <c r="D34" s="72">
        <v>28.631185023032835</v>
      </c>
      <c r="E34" s="72">
        <v>28.37941225245131</v>
      </c>
      <c r="F34" s="72">
        <v>27.303655869057522</v>
      </c>
      <c r="G34" s="72">
        <v>26.822998761583698</v>
      </c>
      <c r="H34" s="72">
        <v>26.342341654109877</v>
      </c>
      <c r="I34" s="72">
        <v>26.455672733541984</v>
      </c>
      <c r="J34" s="72">
        <v>26.46546453880492</v>
      </c>
      <c r="K34" s="72">
        <v>25.947978510442471</v>
      </c>
      <c r="L34" s="133">
        <f t="shared" si="8"/>
        <v>8087.2281822120212</v>
      </c>
      <c r="M34" s="134">
        <f t="shared" si="0"/>
        <v>8016.7318064491938</v>
      </c>
      <c r="N34" s="134">
        <f t="shared" si="1"/>
        <v>7946.2354306863672</v>
      </c>
      <c r="O34" s="134">
        <f t="shared" si="2"/>
        <v>7645.023643336106</v>
      </c>
      <c r="P34" s="134">
        <f t="shared" si="3"/>
        <v>7510.4396532434357</v>
      </c>
      <c r="Q34" s="134">
        <f t="shared" si="4"/>
        <v>7375.8556631507654</v>
      </c>
      <c r="R34" s="134">
        <f t="shared" si="5"/>
        <v>7407.5883653917554</v>
      </c>
      <c r="S34" s="134">
        <f t="shared" si="6"/>
        <v>7410.3300708653778</v>
      </c>
      <c r="T34" s="135">
        <f t="shared" si="7"/>
        <v>7265.4339829238916</v>
      </c>
      <c r="U34" s="129"/>
      <c r="V34" s="50"/>
      <c r="W34" s="50"/>
      <c r="X34" s="50"/>
      <c r="Y34" s="50"/>
      <c r="Z34" s="50"/>
      <c r="AA34" s="50"/>
      <c r="AB34" s="50"/>
      <c r="AC34" s="50"/>
      <c r="AD34" s="50"/>
    </row>
    <row r="35" spans="1:30" ht="12.75" x14ac:dyDescent="0.2">
      <c r="A35" s="81" t="s">
        <v>16</v>
      </c>
      <c r="B35" s="152">
        <v>3500</v>
      </c>
      <c r="C35" s="5">
        <v>28.882957793614363</v>
      </c>
      <c r="D35" s="5">
        <v>28.631185023032835</v>
      </c>
      <c r="E35" s="5">
        <v>28.37941225245131</v>
      </c>
      <c r="F35" s="5">
        <v>27.303655869057522</v>
      </c>
      <c r="G35" s="5">
        <v>26.822998761583698</v>
      </c>
      <c r="H35" s="5">
        <v>26.342341654109877</v>
      </c>
      <c r="I35" s="5">
        <v>26.455672733541984</v>
      </c>
      <c r="J35" s="5">
        <v>26.46546453880492</v>
      </c>
      <c r="K35" s="5">
        <v>25.947978510442471</v>
      </c>
      <c r="L35" s="143">
        <f t="shared" si="8"/>
        <v>8087.2281822120212</v>
      </c>
      <c r="M35" s="144">
        <f t="shared" si="0"/>
        <v>8016.7318064491938</v>
      </c>
      <c r="N35" s="144">
        <f t="shared" si="1"/>
        <v>7946.2354306863672</v>
      </c>
      <c r="O35" s="144">
        <f t="shared" si="2"/>
        <v>7645.023643336106</v>
      </c>
      <c r="P35" s="144">
        <f t="shared" si="3"/>
        <v>7510.4396532434357</v>
      </c>
      <c r="Q35" s="144">
        <f t="shared" si="4"/>
        <v>7375.8556631507654</v>
      </c>
      <c r="R35" s="144">
        <f t="shared" si="5"/>
        <v>7407.5883653917554</v>
      </c>
      <c r="S35" s="144">
        <f t="shared" si="6"/>
        <v>7410.3300708653778</v>
      </c>
      <c r="T35" s="145">
        <f t="shared" si="7"/>
        <v>7265.4339829238916</v>
      </c>
      <c r="U35" s="129"/>
      <c r="V35" s="50"/>
      <c r="W35" s="50"/>
      <c r="X35" s="50"/>
      <c r="Y35" s="50"/>
      <c r="Z35" s="50"/>
      <c r="AA35" s="50"/>
      <c r="AB35" s="50"/>
      <c r="AC35" s="50"/>
      <c r="AD35" s="50"/>
    </row>
    <row r="36" spans="1:30" ht="12.75" x14ac:dyDescent="0.2">
      <c r="A36" s="80" t="s">
        <v>17</v>
      </c>
      <c r="B36" s="151">
        <v>3500</v>
      </c>
      <c r="C36" s="72">
        <v>28.882957793614363</v>
      </c>
      <c r="D36" s="72">
        <v>28.631185023032835</v>
      </c>
      <c r="E36" s="72">
        <v>28.37941225245131</v>
      </c>
      <c r="F36" s="72">
        <v>27.303655869057522</v>
      </c>
      <c r="G36" s="72">
        <v>26.822998761583698</v>
      </c>
      <c r="H36" s="72">
        <v>26.342341654109877</v>
      </c>
      <c r="I36" s="72">
        <v>26.455672733541984</v>
      </c>
      <c r="J36" s="72">
        <v>26.46546453880492</v>
      </c>
      <c r="K36" s="72">
        <v>25.947978510442471</v>
      </c>
      <c r="L36" s="133">
        <f t="shared" si="8"/>
        <v>8087.2281822120212</v>
      </c>
      <c r="M36" s="134">
        <f t="shared" si="0"/>
        <v>8016.7318064491938</v>
      </c>
      <c r="N36" s="134">
        <f t="shared" si="1"/>
        <v>7946.2354306863672</v>
      </c>
      <c r="O36" s="134">
        <f t="shared" si="2"/>
        <v>7645.023643336106</v>
      </c>
      <c r="P36" s="134">
        <f t="shared" si="3"/>
        <v>7510.4396532434357</v>
      </c>
      <c r="Q36" s="134">
        <f t="shared" si="4"/>
        <v>7375.8556631507654</v>
      </c>
      <c r="R36" s="134">
        <f t="shared" si="5"/>
        <v>7407.5883653917554</v>
      </c>
      <c r="S36" s="134">
        <f t="shared" si="6"/>
        <v>7410.3300708653778</v>
      </c>
      <c r="T36" s="135">
        <f t="shared" si="7"/>
        <v>7265.4339829238916</v>
      </c>
      <c r="U36" s="129"/>
      <c r="V36" s="50"/>
      <c r="W36" s="50"/>
      <c r="X36" s="50"/>
      <c r="Y36" s="50"/>
      <c r="Z36" s="50"/>
      <c r="AA36" s="50"/>
      <c r="AB36" s="50"/>
      <c r="AC36" s="50"/>
      <c r="AD36" s="50"/>
    </row>
    <row r="37" spans="1:30" ht="12.75" x14ac:dyDescent="0.2">
      <c r="A37" s="81" t="s">
        <v>18</v>
      </c>
      <c r="B37" s="152">
        <v>4000</v>
      </c>
      <c r="C37" s="5">
        <v>28.882957793614363</v>
      </c>
      <c r="D37" s="5">
        <v>28.631185023032835</v>
      </c>
      <c r="E37" s="5">
        <v>28.37941225245131</v>
      </c>
      <c r="F37" s="5">
        <v>27.303655869057522</v>
      </c>
      <c r="G37" s="5">
        <v>26.822998761583698</v>
      </c>
      <c r="H37" s="5">
        <v>26.342341654109877</v>
      </c>
      <c r="I37" s="5">
        <v>26.455672733541984</v>
      </c>
      <c r="J37" s="5">
        <v>26.46546453880492</v>
      </c>
      <c r="K37" s="5">
        <v>25.947978510442471</v>
      </c>
      <c r="L37" s="143">
        <f t="shared" si="8"/>
        <v>8087.2281822120212</v>
      </c>
      <c r="M37" s="144">
        <f t="shared" si="0"/>
        <v>8016.7318064491938</v>
      </c>
      <c r="N37" s="144">
        <f t="shared" si="1"/>
        <v>7946.2354306863672</v>
      </c>
      <c r="O37" s="144">
        <f t="shared" si="2"/>
        <v>7645.023643336106</v>
      </c>
      <c r="P37" s="144">
        <f t="shared" si="3"/>
        <v>7510.4396532434357</v>
      </c>
      <c r="Q37" s="144">
        <f t="shared" si="4"/>
        <v>7375.8556631507654</v>
      </c>
      <c r="R37" s="144">
        <f t="shared" si="5"/>
        <v>7407.5883653917554</v>
      </c>
      <c r="S37" s="144">
        <f t="shared" si="6"/>
        <v>7410.3300708653778</v>
      </c>
      <c r="T37" s="145">
        <f t="shared" si="7"/>
        <v>7265.4339829238916</v>
      </c>
      <c r="U37" s="129"/>
      <c r="V37" s="50"/>
      <c r="W37" s="50"/>
      <c r="X37" s="50"/>
      <c r="Y37" s="50"/>
      <c r="Z37" s="50"/>
      <c r="AA37" s="50"/>
      <c r="AB37" s="50"/>
      <c r="AC37" s="50"/>
      <c r="AD37" s="50"/>
    </row>
    <row r="38" spans="1:30" ht="12.75" x14ac:dyDescent="0.2">
      <c r="A38" s="80" t="s">
        <v>19</v>
      </c>
      <c r="B38" s="151">
        <v>6000</v>
      </c>
      <c r="C38" s="72">
        <v>51.542507145951575</v>
      </c>
      <c r="D38" s="72">
        <v>50.157756907753203</v>
      </c>
      <c r="E38" s="72">
        <v>48.77300666955481</v>
      </c>
      <c r="F38" s="72">
        <v>45.688790229931136</v>
      </c>
      <c r="G38" s="72">
        <v>44.366983184378135</v>
      </c>
      <c r="H38" s="72">
        <v>43.838260366156931</v>
      </c>
      <c r="I38" s="72">
        <v>44.072922365922238</v>
      </c>
      <c r="J38" s="72">
        <v>44.093197162701955</v>
      </c>
      <c r="K38" s="72">
        <v>43.021696680445594</v>
      </c>
      <c r="L38" s="133">
        <f t="shared" si="8"/>
        <v>14431.902000866441</v>
      </c>
      <c r="M38" s="134">
        <f t="shared" si="0"/>
        <v>14044.171934170898</v>
      </c>
      <c r="N38" s="134">
        <f t="shared" si="1"/>
        <v>13656.441867475347</v>
      </c>
      <c r="O38" s="134">
        <f t="shared" si="2"/>
        <v>12792.861264380717</v>
      </c>
      <c r="P38" s="134">
        <f t="shared" si="3"/>
        <v>12422.755291625877</v>
      </c>
      <c r="Q38" s="134">
        <f t="shared" si="4"/>
        <v>12274.712902523941</v>
      </c>
      <c r="R38" s="134">
        <f t="shared" si="5"/>
        <v>12340.418262458226</v>
      </c>
      <c r="S38" s="134">
        <f t="shared" si="6"/>
        <v>12346.095205556547</v>
      </c>
      <c r="T38" s="135">
        <f t="shared" si="7"/>
        <v>12046.075070524766</v>
      </c>
      <c r="U38" s="129"/>
      <c r="V38" s="50"/>
      <c r="W38" s="50"/>
      <c r="X38" s="50"/>
      <c r="Y38" s="50"/>
      <c r="Z38" s="50"/>
      <c r="AA38" s="50"/>
      <c r="AB38" s="50"/>
      <c r="AC38" s="50"/>
      <c r="AD38" s="50"/>
    </row>
    <row r="39" spans="1:30" ht="12.75" x14ac:dyDescent="0.2">
      <c r="A39" s="81" t="s">
        <v>20</v>
      </c>
      <c r="B39" s="152">
        <v>3500</v>
      </c>
      <c r="C39" s="5">
        <v>28.585030531375004</v>
      </c>
      <c r="D39" s="5">
        <v>27.139528156712505</v>
      </c>
      <c r="E39" s="5">
        <v>26.520027139000003</v>
      </c>
      <c r="F39" s="5">
        <v>25.969359567700003</v>
      </c>
      <c r="G39" s="5">
        <v>25.418691996400003</v>
      </c>
      <c r="H39" s="5">
        <v>25.074524764337504</v>
      </c>
      <c r="I39" s="5">
        <v>24.523857193037504</v>
      </c>
      <c r="J39" s="5">
        <v>24.455023746625002</v>
      </c>
      <c r="K39" s="5">
        <v>23.766689282500003</v>
      </c>
      <c r="L39" s="143">
        <f t="shared" si="8"/>
        <v>8003.8085487850012</v>
      </c>
      <c r="M39" s="144">
        <f t="shared" si="0"/>
        <v>7599.0678838795011</v>
      </c>
      <c r="N39" s="144">
        <f t="shared" si="1"/>
        <v>7425.6075989200008</v>
      </c>
      <c r="O39" s="144">
        <f t="shared" si="2"/>
        <v>7271.4206789560012</v>
      </c>
      <c r="P39" s="144">
        <f t="shared" si="3"/>
        <v>7117.2337589920007</v>
      </c>
      <c r="Q39" s="144">
        <f t="shared" si="4"/>
        <v>7020.8669340145007</v>
      </c>
      <c r="R39" s="144">
        <f t="shared" si="5"/>
        <v>6866.6800140505011</v>
      </c>
      <c r="S39" s="144">
        <f t="shared" si="6"/>
        <v>6847.4066490550003</v>
      </c>
      <c r="T39" s="145">
        <f t="shared" si="7"/>
        <v>6654.6729991000011</v>
      </c>
      <c r="U39" s="129"/>
      <c r="V39" s="50"/>
      <c r="W39" s="50"/>
      <c r="X39" s="50"/>
      <c r="Y39" s="50"/>
      <c r="Z39" s="50"/>
      <c r="AA39" s="50"/>
      <c r="AB39" s="50"/>
      <c r="AC39" s="50"/>
      <c r="AD39" s="50"/>
    </row>
    <row r="40" spans="1:30" ht="12.75" x14ac:dyDescent="0.2">
      <c r="A40" s="80" t="s">
        <v>21</v>
      </c>
      <c r="B40" s="151">
        <v>3500</v>
      </c>
      <c r="C40" s="72">
        <v>23.847502381983865</v>
      </c>
      <c r="D40" s="72">
        <v>23.595729611402337</v>
      </c>
      <c r="E40" s="72">
        <v>23.343956840820809</v>
      </c>
      <c r="F40" s="72">
        <v>22.497084794319314</v>
      </c>
      <c r="G40" s="72">
        <v>22.256756240582412</v>
      </c>
      <c r="H40" s="72">
        <v>22.016427686845496</v>
      </c>
      <c r="I40" s="72">
        <v>22.099759362898517</v>
      </c>
      <c r="J40" s="72">
        <v>22.106959219709495</v>
      </c>
      <c r="K40" s="72">
        <v>21.726454787090056</v>
      </c>
      <c r="L40" s="133">
        <f t="shared" si="8"/>
        <v>6677.3006669554825</v>
      </c>
      <c r="M40" s="134">
        <f t="shared" si="0"/>
        <v>6606.8042911926541</v>
      </c>
      <c r="N40" s="134">
        <f t="shared" si="1"/>
        <v>6536.3079154298266</v>
      </c>
      <c r="O40" s="134">
        <f t="shared" si="2"/>
        <v>6299.1837424094074</v>
      </c>
      <c r="P40" s="134">
        <f t="shared" si="3"/>
        <v>6231.8917473630754</v>
      </c>
      <c r="Q40" s="134">
        <f t="shared" si="4"/>
        <v>6164.5997523167389</v>
      </c>
      <c r="R40" s="134">
        <f t="shared" si="5"/>
        <v>6187.9326216115851</v>
      </c>
      <c r="S40" s="134">
        <f t="shared" si="6"/>
        <v>6189.9485815186581</v>
      </c>
      <c r="T40" s="135">
        <f t="shared" si="7"/>
        <v>6083.4073403852153</v>
      </c>
      <c r="U40" s="129"/>
      <c r="V40" s="50"/>
      <c r="W40" s="50"/>
      <c r="X40" s="50"/>
      <c r="Y40" s="50"/>
      <c r="Z40" s="50"/>
      <c r="AA40" s="50"/>
      <c r="AB40" s="50"/>
      <c r="AC40" s="50"/>
      <c r="AD40" s="50"/>
    </row>
    <row r="41" spans="1:30" ht="12.75" x14ac:dyDescent="0.2">
      <c r="A41" s="81" t="s">
        <v>22</v>
      </c>
      <c r="B41" s="152">
        <v>3500</v>
      </c>
      <c r="C41" s="5">
        <v>25.106366234891482</v>
      </c>
      <c r="D41" s="5">
        <v>24.854593464309964</v>
      </c>
      <c r="E41" s="5">
        <v>24.602820693728432</v>
      </c>
      <c r="F41" s="5">
        <v>23.698727563003871</v>
      </c>
      <c r="G41" s="5">
        <v>23.21807045553005</v>
      </c>
      <c r="H41" s="5">
        <v>22.737413348056229</v>
      </c>
      <c r="I41" s="5">
        <v>22.825744924672435</v>
      </c>
      <c r="J41" s="5">
        <v>22.833376772892066</v>
      </c>
      <c r="K41" s="5">
        <v>22.430042074315459</v>
      </c>
      <c r="L41" s="143">
        <f t="shared" si="8"/>
        <v>7029.7825457696144</v>
      </c>
      <c r="M41" s="144">
        <f t="shared" si="0"/>
        <v>6959.2861700067897</v>
      </c>
      <c r="N41" s="144">
        <f t="shared" si="1"/>
        <v>6888.7897942439613</v>
      </c>
      <c r="O41" s="144">
        <f t="shared" si="2"/>
        <v>6635.6437176410836</v>
      </c>
      <c r="P41" s="144">
        <f t="shared" si="3"/>
        <v>6501.0597275484142</v>
      </c>
      <c r="Q41" s="144">
        <f t="shared" si="4"/>
        <v>6366.4757374557439</v>
      </c>
      <c r="R41" s="144">
        <f t="shared" si="5"/>
        <v>6391.2085789082821</v>
      </c>
      <c r="S41" s="144">
        <f t="shared" si="6"/>
        <v>6393.3454964097782</v>
      </c>
      <c r="T41" s="145">
        <f t="shared" si="7"/>
        <v>6280.4117808083283</v>
      </c>
      <c r="U41" s="129"/>
      <c r="V41" s="50"/>
      <c r="W41" s="50"/>
      <c r="X41" s="50"/>
      <c r="Y41" s="50"/>
      <c r="Z41" s="50"/>
      <c r="AA41" s="50"/>
      <c r="AB41" s="50"/>
      <c r="AC41" s="50"/>
      <c r="AD41" s="50"/>
    </row>
    <row r="42" spans="1:30" ht="12.75" x14ac:dyDescent="0.2">
      <c r="A42" s="80" t="s">
        <v>23</v>
      </c>
      <c r="B42" s="151">
        <v>3500</v>
      </c>
      <c r="C42" s="72">
        <v>28.882957793614363</v>
      </c>
      <c r="D42" s="72">
        <v>28.631185023032835</v>
      </c>
      <c r="E42" s="72">
        <v>28.37941225245131</v>
      </c>
      <c r="F42" s="72">
        <v>27.303655869057522</v>
      </c>
      <c r="G42" s="72">
        <v>26.822998761583698</v>
      </c>
      <c r="H42" s="72">
        <v>26.342341654109877</v>
      </c>
      <c r="I42" s="72">
        <v>26.455672733541984</v>
      </c>
      <c r="J42" s="72">
        <v>26.46546453880492</v>
      </c>
      <c r="K42" s="72">
        <v>25.947978510442471</v>
      </c>
      <c r="L42" s="133">
        <f t="shared" si="8"/>
        <v>8087.2281822120212</v>
      </c>
      <c r="M42" s="134">
        <f t="shared" si="0"/>
        <v>8016.7318064491938</v>
      </c>
      <c r="N42" s="134">
        <f t="shared" si="1"/>
        <v>7946.2354306863672</v>
      </c>
      <c r="O42" s="134">
        <f t="shared" si="2"/>
        <v>7645.023643336106</v>
      </c>
      <c r="P42" s="134">
        <f t="shared" si="3"/>
        <v>7510.4396532434357</v>
      </c>
      <c r="Q42" s="134">
        <f t="shared" si="4"/>
        <v>7375.8556631507654</v>
      </c>
      <c r="R42" s="134">
        <f t="shared" si="5"/>
        <v>7407.5883653917554</v>
      </c>
      <c r="S42" s="134">
        <f t="shared" si="6"/>
        <v>7410.3300708653778</v>
      </c>
      <c r="T42" s="135">
        <f t="shared" si="7"/>
        <v>7265.4339829238916</v>
      </c>
      <c r="U42" s="129"/>
      <c r="V42" s="50"/>
      <c r="W42" s="50"/>
      <c r="X42" s="50"/>
      <c r="Y42" s="50"/>
      <c r="Z42" s="50"/>
      <c r="AA42" s="50"/>
      <c r="AB42" s="50"/>
      <c r="AC42" s="50"/>
      <c r="AD42" s="50"/>
    </row>
    <row r="43" spans="1:30" ht="12.75" x14ac:dyDescent="0.2">
      <c r="A43" s="81" t="s">
        <v>133</v>
      </c>
      <c r="B43" s="152">
        <v>3500</v>
      </c>
      <c r="C43" s="5">
        <v>28.882957793614363</v>
      </c>
      <c r="D43" s="5">
        <v>28.631185023032835</v>
      </c>
      <c r="E43" s="5">
        <v>28.37941225245131</v>
      </c>
      <c r="F43" s="5">
        <v>27.303655869057522</v>
      </c>
      <c r="G43" s="5">
        <v>26.822998761583698</v>
      </c>
      <c r="H43" s="5">
        <v>26.342341654109877</v>
      </c>
      <c r="I43" s="5">
        <v>26.455672733541984</v>
      </c>
      <c r="J43" s="5">
        <v>26.46546453880492</v>
      </c>
      <c r="K43" s="5">
        <v>25.947978510442471</v>
      </c>
      <c r="L43" s="143">
        <f t="shared" si="8"/>
        <v>8087.2281822120212</v>
      </c>
      <c r="M43" s="144">
        <f t="shared" si="0"/>
        <v>8016.7318064491938</v>
      </c>
      <c r="N43" s="144">
        <f t="shared" si="1"/>
        <v>7946.2354306863672</v>
      </c>
      <c r="O43" s="144">
        <f t="shared" si="2"/>
        <v>7645.023643336106</v>
      </c>
      <c r="P43" s="144">
        <f t="shared" si="3"/>
        <v>7510.4396532434357</v>
      </c>
      <c r="Q43" s="144">
        <f t="shared" si="4"/>
        <v>7375.8556631507654</v>
      </c>
      <c r="R43" s="144">
        <f t="shared" si="5"/>
        <v>7407.5883653917554</v>
      </c>
      <c r="S43" s="144">
        <f t="shared" si="6"/>
        <v>7410.3300708653778</v>
      </c>
      <c r="T43" s="145">
        <f t="shared" si="7"/>
        <v>7265.4339829238916</v>
      </c>
      <c r="U43" s="129"/>
      <c r="V43" s="50"/>
      <c r="W43" s="50"/>
      <c r="X43" s="50"/>
      <c r="Y43" s="50"/>
      <c r="Z43" s="50"/>
      <c r="AA43" s="50"/>
      <c r="AB43" s="50"/>
      <c r="AC43" s="50"/>
      <c r="AD43" s="50"/>
    </row>
    <row r="44" spans="1:30" ht="12.75" x14ac:dyDescent="0.2">
      <c r="A44" s="80" t="s">
        <v>24</v>
      </c>
      <c r="B44" s="151">
        <v>3500</v>
      </c>
      <c r="C44" s="72">
        <v>25.106366234891482</v>
      </c>
      <c r="D44" s="72">
        <v>24.854593464309964</v>
      </c>
      <c r="E44" s="72">
        <v>24.602820693728432</v>
      </c>
      <c r="F44" s="72">
        <v>23.698727563003871</v>
      </c>
      <c r="G44" s="72">
        <v>23.21807045553005</v>
      </c>
      <c r="H44" s="72">
        <v>22.737413348056229</v>
      </c>
      <c r="I44" s="72">
        <v>22.825744924672435</v>
      </c>
      <c r="J44" s="72">
        <v>22.833376772892066</v>
      </c>
      <c r="K44" s="72">
        <v>22.430042074315459</v>
      </c>
      <c r="L44" s="133">
        <f t="shared" si="8"/>
        <v>7029.7825457696144</v>
      </c>
      <c r="M44" s="134">
        <f t="shared" si="0"/>
        <v>6959.2861700067897</v>
      </c>
      <c r="N44" s="134">
        <f t="shared" si="1"/>
        <v>6888.7897942439613</v>
      </c>
      <c r="O44" s="134">
        <f t="shared" si="2"/>
        <v>6635.6437176410836</v>
      </c>
      <c r="P44" s="134">
        <f t="shared" si="3"/>
        <v>6501.0597275484142</v>
      </c>
      <c r="Q44" s="134">
        <f t="shared" si="4"/>
        <v>6366.4757374557439</v>
      </c>
      <c r="R44" s="134">
        <f t="shared" si="5"/>
        <v>6391.2085789082821</v>
      </c>
      <c r="S44" s="134">
        <f t="shared" si="6"/>
        <v>6393.3454964097782</v>
      </c>
      <c r="T44" s="135">
        <f t="shared" si="7"/>
        <v>6280.4117808083283</v>
      </c>
      <c r="U44" s="129"/>
      <c r="V44" s="50"/>
      <c r="W44" s="50"/>
      <c r="X44" s="50"/>
      <c r="Y44" s="50"/>
      <c r="Z44" s="50"/>
      <c r="AA44" s="50"/>
      <c r="AB44" s="50"/>
      <c r="AC44" s="50"/>
      <c r="AD44" s="50"/>
    </row>
    <row r="45" spans="1:30" ht="12.75" x14ac:dyDescent="0.2">
      <c r="A45" s="81" t="s">
        <v>25</v>
      </c>
      <c r="B45" s="152">
        <v>3500</v>
      </c>
      <c r="C45" s="5">
        <v>23.847502381983865</v>
      </c>
      <c r="D45" s="5">
        <v>23.595729611402337</v>
      </c>
      <c r="E45" s="5">
        <v>23.343956840820809</v>
      </c>
      <c r="F45" s="5">
        <v>22.497084794319314</v>
      </c>
      <c r="G45" s="5">
        <v>22.256756240582412</v>
      </c>
      <c r="H45" s="5">
        <v>22.016427686845496</v>
      </c>
      <c r="I45" s="5">
        <v>22.099759362898517</v>
      </c>
      <c r="J45" s="5">
        <v>22.106959219709495</v>
      </c>
      <c r="K45" s="5">
        <v>21.726454787090056</v>
      </c>
      <c r="L45" s="143">
        <f t="shared" si="8"/>
        <v>6677.3006669554825</v>
      </c>
      <c r="M45" s="144">
        <f t="shared" si="0"/>
        <v>6606.8042911926541</v>
      </c>
      <c r="N45" s="144">
        <f t="shared" si="1"/>
        <v>6536.3079154298266</v>
      </c>
      <c r="O45" s="144">
        <f t="shared" si="2"/>
        <v>6299.1837424094074</v>
      </c>
      <c r="P45" s="144">
        <f t="shared" si="3"/>
        <v>6231.8917473630754</v>
      </c>
      <c r="Q45" s="144">
        <f t="shared" si="4"/>
        <v>6164.5997523167389</v>
      </c>
      <c r="R45" s="144">
        <f t="shared" si="5"/>
        <v>6187.9326216115851</v>
      </c>
      <c r="S45" s="144">
        <f t="shared" si="6"/>
        <v>6189.9485815186581</v>
      </c>
      <c r="T45" s="145">
        <f t="shared" si="7"/>
        <v>6083.4073403852153</v>
      </c>
      <c r="U45" s="129"/>
      <c r="V45" s="50"/>
      <c r="W45" s="50"/>
      <c r="X45" s="50"/>
      <c r="Y45" s="50"/>
      <c r="Z45" s="50"/>
      <c r="AA45" s="50"/>
      <c r="AB45" s="50"/>
      <c r="AC45" s="50"/>
      <c r="AD45" s="50"/>
    </row>
    <row r="46" spans="1:30" ht="12.75" x14ac:dyDescent="0.2">
      <c r="A46" s="80" t="s">
        <v>26</v>
      </c>
      <c r="B46" s="151">
        <v>3500</v>
      </c>
      <c r="C46" s="72">
        <v>28.882957793614363</v>
      </c>
      <c r="D46" s="72">
        <v>28.631185023032835</v>
      </c>
      <c r="E46" s="72">
        <v>28.37941225245131</v>
      </c>
      <c r="F46" s="72">
        <v>27.303655869057522</v>
      </c>
      <c r="G46" s="72">
        <v>26.822998761583698</v>
      </c>
      <c r="H46" s="72">
        <v>26.342341654109877</v>
      </c>
      <c r="I46" s="72">
        <v>26.455672733541984</v>
      </c>
      <c r="J46" s="72">
        <v>26.46546453880492</v>
      </c>
      <c r="K46" s="72">
        <v>25.947978510442471</v>
      </c>
      <c r="L46" s="133">
        <f t="shared" si="8"/>
        <v>8087.2281822120212</v>
      </c>
      <c r="M46" s="134">
        <f t="shared" si="0"/>
        <v>8016.7318064491938</v>
      </c>
      <c r="N46" s="134">
        <f t="shared" si="1"/>
        <v>7946.2354306863672</v>
      </c>
      <c r="O46" s="134">
        <f t="shared" si="2"/>
        <v>7645.023643336106</v>
      </c>
      <c r="P46" s="134">
        <f t="shared" si="3"/>
        <v>7510.4396532434357</v>
      </c>
      <c r="Q46" s="134">
        <f t="shared" si="4"/>
        <v>7375.8556631507654</v>
      </c>
      <c r="R46" s="134">
        <f t="shared" si="5"/>
        <v>7407.5883653917554</v>
      </c>
      <c r="S46" s="134">
        <f t="shared" si="6"/>
        <v>7410.3300708653778</v>
      </c>
      <c r="T46" s="135">
        <f t="shared" si="7"/>
        <v>7265.4339829238916</v>
      </c>
      <c r="U46" s="129"/>
      <c r="V46" s="50"/>
      <c r="W46" s="50"/>
      <c r="X46" s="50"/>
      <c r="Y46" s="50"/>
      <c r="Z46" s="50"/>
      <c r="AA46" s="50"/>
      <c r="AB46" s="50"/>
      <c r="AC46" s="50"/>
      <c r="AD46" s="50"/>
    </row>
    <row r="47" spans="1:30" ht="12.75" x14ac:dyDescent="0.2">
      <c r="A47" s="81" t="s">
        <v>27</v>
      </c>
      <c r="B47" s="152">
        <v>3500</v>
      </c>
      <c r="C47" s="5">
        <v>27.208361603125006</v>
      </c>
      <c r="D47" s="5">
        <v>26.657694031825002</v>
      </c>
      <c r="E47" s="5">
        <v>26.520027139000003</v>
      </c>
      <c r="F47" s="5">
        <v>26.313526799762503</v>
      </c>
      <c r="G47" s="5">
        <v>25.831692674875001</v>
      </c>
      <c r="H47" s="5">
        <v>25.418691996400003</v>
      </c>
      <c r="I47" s="5">
        <v>25.143358210750005</v>
      </c>
      <c r="J47" s="5">
        <v>25.005691317925006</v>
      </c>
      <c r="K47" s="5">
        <v>24.455023746625002</v>
      </c>
      <c r="L47" s="143">
        <f t="shared" si="8"/>
        <v>7618.3412488750018</v>
      </c>
      <c r="M47" s="144">
        <f t="shared" si="0"/>
        <v>7464.1543289110004</v>
      </c>
      <c r="N47" s="144">
        <f t="shared" si="1"/>
        <v>7425.6075989200008</v>
      </c>
      <c r="O47" s="144">
        <f t="shared" si="2"/>
        <v>7367.7875039335004</v>
      </c>
      <c r="P47" s="144">
        <f t="shared" si="3"/>
        <v>7232.8739489649997</v>
      </c>
      <c r="Q47" s="144">
        <f t="shared" si="4"/>
        <v>7117.2337589920007</v>
      </c>
      <c r="R47" s="144">
        <f t="shared" si="5"/>
        <v>7040.1402990100014</v>
      </c>
      <c r="S47" s="144">
        <f t="shared" si="6"/>
        <v>7001.5935690190017</v>
      </c>
      <c r="T47" s="145">
        <f t="shared" si="7"/>
        <v>6847.4066490550003</v>
      </c>
      <c r="U47" s="129"/>
      <c r="V47" s="50"/>
      <c r="W47" s="50"/>
      <c r="X47" s="50"/>
      <c r="Y47" s="50"/>
      <c r="Z47" s="50"/>
      <c r="AA47" s="50"/>
      <c r="AB47" s="50"/>
      <c r="AC47" s="50"/>
      <c r="AD47" s="50"/>
    </row>
    <row r="48" spans="1:30" ht="12.75" x14ac:dyDescent="0.2">
      <c r="A48" s="80" t="s">
        <v>28</v>
      </c>
      <c r="B48" s="151">
        <v>3500</v>
      </c>
      <c r="C48" s="72">
        <v>25.212191657162506</v>
      </c>
      <c r="D48" s="72">
        <v>25.005691317925006</v>
      </c>
      <c r="E48" s="72">
        <v>24.661524085862503</v>
      </c>
      <c r="F48" s="72">
        <v>24.220990028822506</v>
      </c>
      <c r="G48" s="72">
        <v>23.835522728912508</v>
      </c>
      <c r="H48" s="72">
        <v>23.353688604025002</v>
      </c>
      <c r="I48" s="72">
        <v>23.078354818375004</v>
      </c>
      <c r="J48" s="72">
        <v>23.078354818375004</v>
      </c>
      <c r="K48" s="72">
        <v>22.665354139900003</v>
      </c>
      <c r="L48" s="133">
        <f t="shared" si="8"/>
        <v>7059.4136640055021</v>
      </c>
      <c r="M48" s="134">
        <f t="shared" si="0"/>
        <v>7001.5935690190017</v>
      </c>
      <c r="N48" s="134">
        <f t="shared" si="1"/>
        <v>6905.2267440415008</v>
      </c>
      <c r="O48" s="134">
        <f t="shared" si="2"/>
        <v>6781.877208070302</v>
      </c>
      <c r="P48" s="134">
        <f t="shared" si="3"/>
        <v>6673.9463640955018</v>
      </c>
      <c r="Q48" s="134">
        <f t="shared" si="4"/>
        <v>6539.0328091270003</v>
      </c>
      <c r="R48" s="134">
        <f t="shared" si="5"/>
        <v>6461.939349145001</v>
      </c>
      <c r="S48" s="134">
        <f t="shared" si="6"/>
        <v>6461.939349145001</v>
      </c>
      <c r="T48" s="135">
        <f t="shared" si="7"/>
        <v>6346.2991591720011</v>
      </c>
      <c r="U48" s="129"/>
      <c r="V48" s="50"/>
      <c r="W48" s="50"/>
      <c r="X48" s="50"/>
      <c r="Y48" s="50"/>
      <c r="Z48" s="50"/>
      <c r="AA48" s="50"/>
      <c r="AB48" s="50"/>
      <c r="AC48" s="50"/>
      <c r="AD48" s="50"/>
    </row>
    <row r="49" spans="1:30" ht="12.75" x14ac:dyDescent="0.2">
      <c r="A49" s="81" t="s">
        <v>29</v>
      </c>
      <c r="B49" s="152">
        <v>3500</v>
      </c>
      <c r="C49" s="5">
        <v>24.042023068150002</v>
      </c>
      <c r="D49" s="5">
        <v>23.629022389675004</v>
      </c>
      <c r="E49" s="5">
        <v>23.353688604025002</v>
      </c>
      <c r="F49" s="5">
        <v>22.940687925550005</v>
      </c>
      <c r="G49" s="5">
        <v>22.527687247075004</v>
      </c>
      <c r="H49" s="5">
        <v>22.252353461425002</v>
      </c>
      <c r="I49" s="5">
        <v>21.701685890125006</v>
      </c>
      <c r="J49" s="5">
        <v>21.701685890125006</v>
      </c>
      <c r="K49" s="5">
        <v>21.426352104475001</v>
      </c>
      <c r="L49" s="143">
        <f t="shared" si="8"/>
        <v>6731.7664590820004</v>
      </c>
      <c r="M49" s="144">
        <f t="shared" si="0"/>
        <v>6616.1262691090014</v>
      </c>
      <c r="N49" s="144">
        <f t="shared" si="1"/>
        <v>6539.0328091270003</v>
      </c>
      <c r="O49" s="144">
        <f t="shared" si="2"/>
        <v>6423.3926191540013</v>
      </c>
      <c r="P49" s="144">
        <f t="shared" si="3"/>
        <v>6307.7524291810014</v>
      </c>
      <c r="Q49" s="144">
        <f t="shared" si="4"/>
        <v>6230.6589691990011</v>
      </c>
      <c r="R49" s="144">
        <f t="shared" si="5"/>
        <v>6076.4720492350016</v>
      </c>
      <c r="S49" s="144">
        <f t="shared" si="6"/>
        <v>6076.4720492350016</v>
      </c>
      <c r="T49" s="145">
        <f t="shared" si="7"/>
        <v>5999.3785892530004</v>
      </c>
      <c r="U49" s="129"/>
      <c r="V49" s="50"/>
      <c r="W49" s="50"/>
      <c r="X49" s="50"/>
      <c r="Y49" s="50"/>
      <c r="Z49" s="50"/>
      <c r="AA49" s="50"/>
      <c r="AB49" s="50"/>
      <c r="AC49" s="50"/>
      <c r="AD49" s="50"/>
    </row>
    <row r="50" spans="1:30" ht="13.5" thickBot="1" x14ac:dyDescent="0.25">
      <c r="A50" s="116" t="s">
        <v>30</v>
      </c>
      <c r="B50" s="153">
        <v>6000</v>
      </c>
      <c r="C50" s="105">
        <v>28.882957793614363</v>
      </c>
      <c r="D50" s="105">
        <v>28.631185023032835</v>
      </c>
      <c r="E50" s="105">
        <v>28.37941225245131</v>
      </c>
      <c r="F50" s="105">
        <v>27.303655869057522</v>
      </c>
      <c r="G50" s="105">
        <v>26.822998761583698</v>
      </c>
      <c r="H50" s="105">
        <v>26.342341654109877</v>
      </c>
      <c r="I50" s="105">
        <v>26.455672733541984</v>
      </c>
      <c r="J50" s="105">
        <v>26.46546453880492</v>
      </c>
      <c r="K50" s="105">
        <v>25.947978510442471</v>
      </c>
      <c r="L50" s="136">
        <f t="shared" si="8"/>
        <v>8087.2281822120212</v>
      </c>
      <c r="M50" s="137">
        <f t="shared" si="0"/>
        <v>8016.7318064491938</v>
      </c>
      <c r="N50" s="137">
        <f t="shared" si="1"/>
        <v>7946.2354306863672</v>
      </c>
      <c r="O50" s="137">
        <f t="shared" si="2"/>
        <v>7645.023643336106</v>
      </c>
      <c r="P50" s="137">
        <f t="shared" si="3"/>
        <v>7510.4396532434357</v>
      </c>
      <c r="Q50" s="137">
        <f t="shared" si="4"/>
        <v>7375.8556631507654</v>
      </c>
      <c r="R50" s="137">
        <f t="shared" si="5"/>
        <v>7407.5883653917554</v>
      </c>
      <c r="S50" s="137">
        <f t="shared" si="6"/>
        <v>7410.3300708653778</v>
      </c>
      <c r="T50" s="138">
        <f t="shared" si="7"/>
        <v>7265.4339829238916</v>
      </c>
      <c r="U50" s="129"/>
      <c r="V50" s="50"/>
      <c r="W50" s="50"/>
      <c r="X50" s="50"/>
      <c r="Y50" s="50"/>
      <c r="Z50" s="50"/>
      <c r="AA50" s="50"/>
      <c r="AB50" s="50"/>
      <c r="AC50" s="50"/>
      <c r="AD50" s="50"/>
    </row>
    <row r="51" spans="1:30" x14ac:dyDescent="0.2">
      <c r="A51" s="49" t="str">
        <f>Москва!A52</f>
        <v>Цены действительны с 30.07.2026 г.</v>
      </c>
      <c r="B51" s="7"/>
      <c r="C51" s="7"/>
      <c r="D51" s="7"/>
      <c r="E51" s="7"/>
      <c r="F51" s="7"/>
      <c r="G51" s="7"/>
      <c r="H51" s="7"/>
      <c r="I51" s="7"/>
      <c r="J51" s="7"/>
      <c r="K51" s="10"/>
      <c r="M51" s="7"/>
      <c r="N51" s="7"/>
      <c r="O51" s="7"/>
      <c r="P51" s="7"/>
      <c r="Q51" s="7"/>
      <c r="R51" s="7"/>
      <c r="S51" s="7"/>
      <c r="T51" s="10"/>
    </row>
    <row r="52" spans="1:30" ht="7.15" customHeight="1" x14ac:dyDescent="0.2">
      <c r="A52" s="48"/>
      <c r="B52" s="7"/>
      <c r="C52" s="7"/>
      <c r="D52" s="7"/>
      <c r="E52" s="7"/>
      <c r="F52" s="7"/>
      <c r="G52" s="7"/>
      <c r="H52" s="7"/>
      <c r="I52" s="7"/>
      <c r="J52" s="7"/>
      <c r="K52" s="10"/>
      <c r="M52" s="7"/>
      <c r="N52" s="7"/>
      <c r="O52" s="7"/>
      <c r="P52" s="7"/>
      <c r="Q52" s="7"/>
      <c r="R52" s="7"/>
      <c r="S52" s="7"/>
      <c r="T52" s="10"/>
    </row>
    <row r="53" spans="1:30" x14ac:dyDescent="0.2">
      <c r="A53" s="212" t="s">
        <v>49</v>
      </c>
      <c r="B53" s="212"/>
      <c r="C53" s="212"/>
      <c r="D53" s="7"/>
      <c r="E53" s="7"/>
      <c r="F53" s="7"/>
      <c r="G53" s="7"/>
      <c r="H53" s="7"/>
      <c r="I53" s="7"/>
      <c r="J53" s="7"/>
      <c r="K53" s="10"/>
      <c r="M53" s="7"/>
      <c r="N53" s="7"/>
      <c r="O53" s="7"/>
      <c r="P53" s="7"/>
      <c r="R53" s="7"/>
      <c r="S53" s="7"/>
      <c r="T53" s="10"/>
    </row>
    <row r="54" spans="1:30" x14ac:dyDescent="0.2">
      <c r="A54" s="21" t="s">
        <v>164</v>
      </c>
      <c r="B54" s="7"/>
      <c r="C54" s="7"/>
      <c r="D54" s="7"/>
      <c r="E54" s="7"/>
      <c r="F54" s="7"/>
      <c r="G54" s="7"/>
      <c r="H54" s="7"/>
      <c r="I54" s="7"/>
      <c r="J54" s="7"/>
      <c r="K54" s="10"/>
      <c r="M54" s="7"/>
      <c r="N54" s="7"/>
      <c r="O54" s="7"/>
      <c r="P54" s="7"/>
      <c r="R54" s="7"/>
      <c r="S54" s="7"/>
      <c r="T54" s="10"/>
    </row>
    <row r="55" spans="1:30" x14ac:dyDescent="0.2">
      <c r="A55" s="21" t="s">
        <v>189</v>
      </c>
      <c r="B55" s="7"/>
      <c r="C55" s="7"/>
      <c r="D55" s="7"/>
      <c r="E55" s="7"/>
      <c r="F55" s="7"/>
      <c r="G55" s="7"/>
      <c r="H55" s="7"/>
      <c r="I55" s="7"/>
      <c r="J55" s="7"/>
      <c r="K55" s="10"/>
      <c r="M55" s="7"/>
      <c r="N55" s="7"/>
      <c r="O55" s="7"/>
      <c r="P55" s="7"/>
      <c r="R55" s="7"/>
      <c r="S55" s="7"/>
      <c r="T55" s="10"/>
    </row>
    <row r="56" spans="1:30" x14ac:dyDescent="0.2">
      <c r="A56" s="22" t="s">
        <v>188</v>
      </c>
      <c r="B56" s="7"/>
      <c r="C56" s="7"/>
      <c r="D56" s="7"/>
      <c r="E56" s="7"/>
      <c r="F56" s="7"/>
      <c r="G56" s="7"/>
      <c r="H56" s="7"/>
      <c r="I56" s="7"/>
      <c r="J56" s="7"/>
      <c r="K56" s="10"/>
      <c r="M56" s="7"/>
      <c r="N56" s="7"/>
      <c r="O56" s="7"/>
      <c r="P56" s="7"/>
      <c r="R56" s="7"/>
      <c r="S56" s="7"/>
      <c r="T56" s="10"/>
    </row>
    <row r="57" spans="1:30" x14ac:dyDescent="0.2">
      <c r="A57" s="21" t="s">
        <v>190</v>
      </c>
      <c r="B57" s="7"/>
      <c r="C57" s="7"/>
      <c r="D57" s="7"/>
      <c r="E57" s="7"/>
      <c r="F57" s="7"/>
      <c r="G57" s="7"/>
      <c r="H57" s="7"/>
      <c r="I57" s="7"/>
      <c r="J57" s="7"/>
      <c r="K57" s="10"/>
      <c r="M57" s="7"/>
      <c r="O57" s="7"/>
      <c r="P57" s="7"/>
      <c r="R57" s="7"/>
      <c r="S57" s="7"/>
      <c r="T57" s="10"/>
    </row>
    <row r="58" spans="1:30" x14ac:dyDescent="0.2">
      <c r="A58" s="213" t="s">
        <v>50</v>
      </c>
      <c r="B58" s="213"/>
      <c r="C58" s="7"/>
      <c r="D58" s="7"/>
      <c r="E58" s="7"/>
      <c r="F58" s="7"/>
      <c r="G58" s="7"/>
      <c r="H58" s="7"/>
      <c r="I58" s="7"/>
      <c r="J58" s="7"/>
      <c r="K58" s="10"/>
      <c r="M58" s="7"/>
      <c r="N58" s="7"/>
      <c r="O58" s="7"/>
      <c r="P58" s="7"/>
      <c r="R58" s="7"/>
      <c r="S58" s="7"/>
      <c r="T58" s="10"/>
    </row>
    <row r="59" spans="1:30" x14ac:dyDescent="0.2">
      <c r="A59" s="21" t="s">
        <v>158</v>
      </c>
      <c r="B59" s="7"/>
      <c r="C59" s="7"/>
      <c r="D59" s="7"/>
      <c r="E59" s="7"/>
      <c r="F59" s="7"/>
      <c r="G59" s="7"/>
      <c r="H59" s="7"/>
      <c r="I59" s="7"/>
      <c r="J59" s="7"/>
      <c r="K59" s="10"/>
      <c r="M59" s="7"/>
      <c r="N59" s="7"/>
      <c r="O59" s="7"/>
      <c r="P59" s="7"/>
      <c r="R59" s="7"/>
      <c r="S59" s="7"/>
      <c r="T59" s="10"/>
    </row>
    <row r="60" spans="1:30" x14ac:dyDescent="0.2">
      <c r="A60" s="21" t="s">
        <v>54</v>
      </c>
      <c r="B60" s="7"/>
      <c r="C60" s="7"/>
      <c r="D60" s="7"/>
      <c r="E60" s="7"/>
      <c r="F60" s="7"/>
      <c r="G60" s="7"/>
      <c r="H60" s="7"/>
      <c r="I60" s="7"/>
      <c r="J60" s="7"/>
      <c r="K60" s="10"/>
      <c r="L60" s="7"/>
      <c r="M60" s="7"/>
      <c r="N60" s="7"/>
      <c r="O60" s="7"/>
      <c r="P60" s="7"/>
      <c r="R60" s="7"/>
      <c r="S60" s="7"/>
      <c r="T60" s="10"/>
    </row>
    <row r="61" spans="1:30" x14ac:dyDescent="0.2">
      <c r="A61" s="21" t="s">
        <v>157</v>
      </c>
      <c r="B61" s="7"/>
      <c r="C61" s="7"/>
      <c r="D61" s="7"/>
      <c r="E61" s="7"/>
      <c r="F61" s="7"/>
      <c r="G61" s="7"/>
      <c r="H61" s="7"/>
      <c r="I61" s="7"/>
      <c r="J61" s="7"/>
      <c r="K61" s="10"/>
      <c r="L61" s="7"/>
      <c r="M61" s="7"/>
      <c r="N61" s="7"/>
      <c r="O61" s="7"/>
      <c r="P61" s="7"/>
      <c r="Q61" s="7"/>
      <c r="R61" s="7"/>
      <c r="S61" s="7"/>
      <c r="T61" s="10"/>
    </row>
    <row r="62" spans="1:30" x14ac:dyDescent="0.2">
      <c r="A62" s="27" t="s">
        <v>162</v>
      </c>
      <c r="B62" s="7"/>
      <c r="C62" s="7"/>
      <c r="D62" s="7"/>
      <c r="E62" s="7"/>
      <c r="F62" s="7"/>
      <c r="G62" s="7"/>
      <c r="H62" s="7"/>
      <c r="I62" s="7"/>
      <c r="J62" s="7"/>
      <c r="K62" s="10"/>
      <c r="L62" s="7"/>
      <c r="M62" s="7"/>
      <c r="N62" s="7"/>
      <c r="O62" s="7"/>
      <c r="P62" s="7"/>
      <c r="Q62" s="7"/>
      <c r="R62" s="7"/>
      <c r="S62" s="7"/>
      <c r="T62" s="10"/>
    </row>
    <row r="63" spans="1:30" x14ac:dyDescent="0.2">
      <c r="A63" s="25" t="s">
        <v>155</v>
      </c>
      <c r="B63" s="7"/>
      <c r="C63" s="7"/>
      <c r="D63" s="7"/>
      <c r="E63" s="7"/>
      <c r="F63" s="7"/>
      <c r="G63" s="7"/>
      <c r="H63" s="7"/>
      <c r="I63" s="7"/>
      <c r="J63" s="7"/>
      <c r="K63" s="10"/>
      <c r="L63" s="7"/>
      <c r="M63" s="7"/>
      <c r="N63" s="7"/>
      <c r="O63" s="7"/>
      <c r="P63" s="7"/>
      <c r="Q63" s="7"/>
      <c r="R63" s="7"/>
      <c r="S63" s="7"/>
      <c r="T63" s="10"/>
    </row>
    <row r="64" spans="1:30" x14ac:dyDescent="0.2">
      <c r="A64" s="26" t="s">
        <v>156</v>
      </c>
      <c r="B64" s="7"/>
      <c r="C64" s="7"/>
      <c r="D64" s="7"/>
      <c r="E64" s="7"/>
      <c r="F64" s="7"/>
      <c r="G64" s="7"/>
      <c r="H64" s="7"/>
      <c r="I64" s="7"/>
      <c r="J64" s="7"/>
      <c r="K64" s="10"/>
      <c r="L64" s="7"/>
      <c r="M64" s="7"/>
      <c r="N64" s="7"/>
      <c r="O64" s="7"/>
      <c r="P64" s="7"/>
      <c r="Q64" s="7"/>
      <c r="R64" s="7"/>
      <c r="S64" s="7"/>
      <c r="T64" s="10"/>
    </row>
    <row r="65" spans="1:30" ht="7.15" customHeight="1" thickBot="1" x14ac:dyDescent="0.25">
      <c r="B65" s="7"/>
      <c r="C65" s="7"/>
      <c r="D65" s="7"/>
      <c r="E65" s="7"/>
      <c r="F65" s="7"/>
      <c r="G65" s="7"/>
      <c r="H65" s="7"/>
      <c r="I65" s="7"/>
      <c r="J65" s="7"/>
      <c r="K65" s="10"/>
      <c r="L65" s="7"/>
      <c r="M65" s="7"/>
      <c r="N65" s="7"/>
      <c r="O65" s="7"/>
      <c r="P65" s="7"/>
      <c r="Q65" s="7"/>
      <c r="R65" s="7"/>
      <c r="S65" s="7"/>
      <c r="T65" s="10"/>
    </row>
    <row r="66" spans="1:30" ht="13.9" customHeight="1" thickBot="1" x14ac:dyDescent="0.25">
      <c r="A66" s="220" t="s">
        <v>75</v>
      </c>
      <c r="B66" s="221"/>
      <c r="C66" s="221"/>
      <c r="D66" s="221"/>
      <c r="E66" s="221"/>
      <c r="F66" s="221"/>
      <c r="G66" s="221"/>
      <c r="H66" s="221"/>
      <c r="I66" s="221"/>
      <c r="J66" s="221"/>
      <c r="K66" s="221"/>
      <c r="L66" s="221"/>
      <c r="M66" s="221"/>
      <c r="N66" s="221"/>
      <c r="O66" s="222"/>
      <c r="Q66" s="20"/>
      <c r="R66" s="7"/>
      <c r="S66" s="7"/>
      <c r="T66" s="10"/>
    </row>
    <row r="67" spans="1:30" ht="22.5" customHeight="1" x14ac:dyDescent="0.2">
      <c r="A67" s="203" t="s">
        <v>32</v>
      </c>
      <c r="B67" s="204"/>
      <c r="C67" s="64" t="s">
        <v>96</v>
      </c>
      <c r="D67" s="64" t="s">
        <v>113</v>
      </c>
      <c r="E67" s="64" t="s">
        <v>114</v>
      </c>
      <c r="F67" s="64" t="s">
        <v>115</v>
      </c>
      <c r="G67" s="64" t="s">
        <v>116</v>
      </c>
      <c r="H67" s="64" t="s">
        <v>117</v>
      </c>
      <c r="I67" s="64" t="s">
        <v>118</v>
      </c>
      <c r="J67" s="64" t="s">
        <v>119</v>
      </c>
      <c r="K67" s="64" t="s">
        <v>101</v>
      </c>
      <c r="L67" s="64" t="s">
        <v>102</v>
      </c>
      <c r="M67" s="64" t="s">
        <v>103</v>
      </c>
      <c r="N67" s="64" t="s">
        <v>120</v>
      </c>
      <c r="O67" s="52" t="s">
        <v>121</v>
      </c>
      <c r="T67" s="7"/>
    </row>
    <row r="68" spans="1:30" ht="22.5" customHeight="1" x14ac:dyDescent="0.2">
      <c r="A68" s="184" t="s">
        <v>33</v>
      </c>
      <c r="B68" s="185"/>
      <c r="C68" s="68" t="s">
        <v>104</v>
      </c>
      <c r="D68" s="68" t="s">
        <v>122</v>
      </c>
      <c r="E68" s="68" t="s">
        <v>123</v>
      </c>
      <c r="F68" s="68" t="s">
        <v>124</v>
      </c>
      <c r="G68" s="68" t="s">
        <v>125</v>
      </c>
      <c r="H68" s="68" t="s">
        <v>126</v>
      </c>
      <c r="I68" s="68" t="s">
        <v>127</v>
      </c>
      <c r="J68" s="68" t="s">
        <v>109</v>
      </c>
      <c r="K68" s="68" t="s">
        <v>128</v>
      </c>
      <c r="L68" s="68" t="s">
        <v>129</v>
      </c>
      <c r="M68" s="68" t="s">
        <v>130</v>
      </c>
      <c r="N68" s="68" t="s">
        <v>131</v>
      </c>
      <c r="O68" s="69" t="s">
        <v>132</v>
      </c>
      <c r="R68" s="7"/>
      <c r="S68" s="7"/>
      <c r="T68" s="7"/>
    </row>
    <row r="69" spans="1:30" x14ac:dyDescent="0.2">
      <c r="A69" s="198" t="s">
        <v>34</v>
      </c>
      <c r="B69" s="199"/>
      <c r="C69" s="16">
        <v>950</v>
      </c>
      <c r="D69" s="16">
        <v>1100</v>
      </c>
      <c r="E69" s="16">
        <v>1320</v>
      </c>
      <c r="F69" s="16">
        <v>1540.0000000000002</v>
      </c>
      <c r="G69" s="16">
        <v>1870.0000000000002</v>
      </c>
      <c r="H69" s="16">
        <v>2200</v>
      </c>
      <c r="I69" s="16">
        <v>2420</v>
      </c>
      <c r="J69" s="16">
        <v>3080.0000000000005</v>
      </c>
      <c r="K69" s="16">
        <v>3850.0000000000005</v>
      </c>
      <c r="L69" s="16">
        <v>5500</v>
      </c>
      <c r="M69" s="16">
        <v>7700.0000000000009</v>
      </c>
      <c r="N69" s="16">
        <v>13200.000000000002</v>
      </c>
      <c r="O69" s="17">
        <v>15400.000000000002</v>
      </c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</row>
    <row r="70" spans="1:30" x14ac:dyDescent="0.2">
      <c r="A70" s="198" t="s">
        <v>35</v>
      </c>
      <c r="B70" s="199"/>
      <c r="C70" s="86">
        <v>33</v>
      </c>
      <c r="D70" s="86">
        <v>33</v>
      </c>
      <c r="E70" s="86">
        <v>33</v>
      </c>
      <c r="F70" s="86">
        <v>33</v>
      </c>
      <c r="G70" s="86">
        <v>33</v>
      </c>
      <c r="H70" s="86">
        <v>35</v>
      </c>
      <c r="I70" s="86">
        <v>35</v>
      </c>
      <c r="J70" s="86">
        <v>35</v>
      </c>
      <c r="K70" s="87">
        <v>41</v>
      </c>
      <c r="L70" s="87">
        <v>41</v>
      </c>
      <c r="M70" s="86">
        <v>55</v>
      </c>
      <c r="N70" s="86">
        <v>60</v>
      </c>
      <c r="O70" s="88">
        <v>60</v>
      </c>
      <c r="R70" s="7"/>
      <c r="S70" s="7"/>
      <c r="T70" s="10"/>
    </row>
    <row r="71" spans="1:30" x14ac:dyDescent="0.2">
      <c r="A71" s="216" t="s">
        <v>36</v>
      </c>
      <c r="B71" s="217"/>
      <c r="C71" s="16">
        <v>2</v>
      </c>
      <c r="D71" s="16">
        <v>3</v>
      </c>
      <c r="E71" s="16">
        <v>3</v>
      </c>
      <c r="F71" s="16">
        <v>3</v>
      </c>
      <c r="G71" s="16">
        <v>3</v>
      </c>
      <c r="H71" s="16">
        <v>3</v>
      </c>
      <c r="I71" s="16">
        <v>3</v>
      </c>
      <c r="J71" s="16">
        <v>3</v>
      </c>
      <c r="K71" s="91">
        <v>4</v>
      </c>
      <c r="L71" s="16">
        <v>4</v>
      </c>
      <c r="M71" s="16">
        <v>5</v>
      </c>
      <c r="N71" s="16">
        <v>6</v>
      </c>
      <c r="O71" s="65">
        <v>6</v>
      </c>
      <c r="R71" s="7"/>
      <c r="S71" s="7"/>
      <c r="T71" s="10"/>
    </row>
    <row r="72" spans="1:30" x14ac:dyDescent="0.2">
      <c r="A72" s="216" t="s">
        <v>37</v>
      </c>
      <c r="B72" s="217"/>
      <c r="C72" s="16">
        <v>1.5</v>
      </c>
      <c r="D72" s="16">
        <v>1.5</v>
      </c>
      <c r="E72" s="16">
        <v>1.5</v>
      </c>
      <c r="F72" s="16">
        <v>1.5</v>
      </c>
      <c r="G72" s="16">
        <v>1.8</v>
      </c>
      <c r="H72" s="16">
        <v>1.8</v>
      </c>
      <c r="I72" s="16">
        <v>1.8</v>
      </c>
      <c r="J72" s="16">
        <v>1.8</v>
      </c>
      <c r="K72" s="91">
        <v>1.95</v>
      </c>
      <c r="L72" s="16">
        <v>1.95</v>
      </c>
      <c r="M72" s="16">
        <v>2</v>
      </c>
      <c r="N72" s="16">
        <v>2.1</v>
      </c>
      <c r="O72" s="65">
        <v>2.1</v>
      </c>
      <c r="Q72" s="21"/>
      <c r="R72" s="7"/>
      <c r="S72" s="7"/>
      <c r="T72" s="10"/>
    </row>
    <row r="73" spans="1:30" x14ac:dyDescent="0.2">
      <c r="A73" s="216" t="s">
        <v>84</v>
      </c>
      <c r="B73" s="217"/>
      <c r="C73" s="16">
        <v>1.5</v>
      </c>
      <c r="D73" s="16">
        <v>1.5</v>
      </c>
      <c r="E73" s="16">
        <v>1.5</v>
      </c>
      <c r="F73" s="16">
        <v>1.5</v>
      </c>
      <c r="G73" s="16">
        <v>1.7</v>
      </c>
      <c r="H73" s="16">
        <v>1.7</v>
      </c>
      <c r="I73" s="16">
        <v>1.7</v>
      </c>
      <c r="J73" s="16">
        <v>1.7</v>
      </c>
      <c r="K73" s="91">
        <v>1.7</v>
      </c>
      <c r="L73" s="16">
        <v>1.9</v>
      </c>
      <c r="M73" s="16">
        <v>2.1</v>
      </c>
      <c r="N73" s="16">
        <v>2.2000000000000002</v>
      </c>
      <c r="O73" s="65">
        <v>2.2000000000000002</v>
      </c>
      <c r="R73" s="7"/>
      <c r="S73" s="7"/>
      <c r="T73" s="10"/>
    </row>
    <row r="74" spans="1:30" x14ac:dyDescent="0.2">
      <c r="A74" s="216" t="s">
        <v>38</v>
      </c>
      <c r="B74" s="217"/>
      <c r="C74" s="16">
        <v>1</v>
      </c>
      <c r="D74" s="16">
        <v>1</v>
      </c>
      <c r="E74" s="16">
        <v>2</v>
      </c>
      <c r="F74" s="16">
        <v>2</v>
      </c>
      <c r="G74" s="16">
        <v>3</v>
      </c>
      <c r="H74" s="16">
        <v>3</v>
      </c>
      <c r="I74" s="16">
        <v>4</v>
      </c>
      <c r="J74" s="16">
        <v>4</v>
      </c>
      <c r="K74" s="91">
        <v>6</v>
      </c>
      <c r="L74" s="16">
        <v>6</v>
      </c>
      <c r="M74" s="16">
        <v>6</v>
      </c>
      <c r="N74" s="16">
        <v>10</v>
      </c>
      <c r="O74" s="65">
        <v>12</v>
      </c>
      <c r="R74" s="7"/>
      <c r="S74" s="7"/>
      <c r="T74" s="10"/>
    </row>
    <row r="75" spans="1:30" x14ac:dyDescent="0.2">
      <c r="A75" s="184" t="s">
        <v>39</v>
      </c>
      <c r="B75" s="185"/>
      <c r="C75" s="11">
        <v>1100</v>
      </c>
      <c r="D75" s="11">
        <v>1100</v>
      </c>
      <c r="E75" s="11">
        <v>1100</v>
      </c>
      <c r="F75" s="11">
        <v>1100</v>
      </c>
      <c r="G75" s="11">
        <v>1100</v>
      </c>
      <c r="H75" s="11">
        <v>1100</v>
      </c>
      <c r="I75" s="11">
        <v>1100</v>
      </c>
      <c r="J75" s="11">
        <v>1100</v>
      </c>
      <c r="K75" s="11">
        <v>2200</v>
      </c>
      <c r="L75" s="11">
        <v>2200</v>
      </c>
      <c r="M75" s="11">
        <v>2200</v>
      </c>
      <c r="N75" s="11">
        <v>3300.0000000000005</v>
      </c>
      <c r="O75" s="12">
        <v>3300.0000000000005</v>
      </c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</row>
    <row r="76" spans="1:30" x14ac:dyDescent="0.2">
      <c r="A76" s="184" t="s">
        <v>40</v>
      </c>
      <c r="B76" s="185"/>
      <c r="C76" s="11">
        <v>0.5</v>
      </c>
      <c r="D76" s="11">
        <v>0.5</v>
      </c>
      <c r="E76" s="11">
        <v>0.5</v>
      </c>
      <c r="F76" s="11">
        <v>0.5</v>
      </c>
      <c r="G76" s="11">
        <v>0.75</v>
      </c>
      <c r="H76" s="11">
        <v>0.75</v>
      </c>
      <c r="I76" s="11">
        <v>1</v>
      </c>
      <c r="J76" s="11">
        <v>1</v>
      </c>
      <c r="K76" s="11">
        <v>1</v>
      </c>
      <c r="L76" s="11">
        <v>1</v>
      </c>
      <c r="M76" s="11">
        <v>1.5</v>
      </c>
      <c r="N76" s="11">
        <v>2</v>
      </c>
      <c r="O76" s="12">
        <v>2</v>
      </c>
      <c r="S76" s="7"/>
      <c r="T76" s="7"/>
    </row>
    <row r="77" spans="1:30" x14ac:dyDescent="0.2">
      <c r="A77" s="198" t="s">
        <v>52</v>
      </c>
      <c r="B77" s="199"/>
      <c r="C77" s="11">
        <v>1650.0000000000002</v>
      </c>
      <c r="D77" s="11">
        <v>1760.0000000000002</v>
      </c>
      <c r="E77" s="11">
        <v>1980.0000000000002</v>
      </c>
      <c r="F77" s="11">
        <v>2200</v>
      </c>
      <c r="G77" s="11">
        <v>2530</v>
      </c>
      <c r="H77" s="11">
        <v>2750</v>
      </c>
      <c r="I77" s="11">
        <v>3300.0000000000005</v>
      </c>
      <c r="J77" s="11">
        <v>3850.0000000000005</v>
      </c>
      <c r="K77" s="11">
        <v>4840</v>
      </c>
      <c r="L77" s="11">
        <v>6050.0000000000009</v>
      </c>
      <c r="M77" s="11">
        <v>8250</v>
      </c>
      <c r="N77" s="11">
        <v>14300.000000000002</v>
      </c>
      <c r="O77" s="12">
        <v>16500</v>
      </c>
    </row>
    <row r="78" spans="1:30" ht="12.75" thickBot="1" x14ac:dyDescent="0.25">
      <c r="A78" s="231" t="s">
        <v>53</v>
      </c>
      <c r="B78" s="232"/>
      <c r="C78" s="18">
        <v>1870.0000000000002</v>
      </c>
      <c r="D78" s="18">
        <v>2090</v>
      </c>
      <c r="E78" s="18">
        <v>2310</v>
      </c>
      <c r="F78" s="18">
        <v>2640</v>
      </c>
      <c r="G78" s="18">
        <v>2750</v>
      </c>
      <c r="H78" s="18">
        <v>2970.0000000000005</v>
      </c>
      <c r="I78" s="18">
        <v>3520.0000000000005</v>
      </c>
      <c r="J78" s="18">
        <v>4400</v>
      </c>
      <c r="K78" s="18">
        <v>5280</v>
      </c>
      <c r="L78" s="18">
        <v>6600.0000000000009</v>
      </c>
      <c r="M78" s="18">
        <v>9350</v>
      </c>
      <c r="N78" s="18">
        <v>15400.000000000002</v>
      </c>
      <c r="O78" s="19">
        <v>17600</v>
      </c>
    </row>
    <row r="79" spans="1:30" x14ac:dyDescent="0.2">
      <c r="A79" s="6"/>
      <c r="B79" s="7"/>
      <c r="C79" s="7"/>
      <c r="D79" s="7"/>
      <c r="E79" s="7"/>
      <c r="F79" s="7"/>
      <c r="G79" s="7"/>
      <c r="H79" s="7"/>
      <c r="I79" s="7"/>
      <c r="J79" s="7"/>
      <c r="K79" s="10"/>
      <c r="L79" s="7"/>
      <c r="M79" s="7"/>
      <c r="N79" s="7"/>
      <c r="O79" s="7"/>
      <c r="P79" s="7"/>
      <c r="S79" s="7"/>
      <c r="T79" s="10"/>
    </row>
    <row r="80" spans="1:30" x14ac:dyDescent="0.2">
      <c r="A80" s="13" t="s">
        <v>173</v>
      </c>
      <c r="B80" s="7"/>
      <c r="C80" s="7"/>
      <c r="D80" s="7"/>
      <c r="E80" s="7"/>
      <c r="F80" s="7"/>
      <c r="G80" s="7"/>
      <c r="H80" s="7"/>
      <c r="I80" s="7"/>
      <c r="J80" s="7"/>
      <c r="K80" s="10"/>
      <c r="L80" s="7"/>
      <c r="M80" s="7"/>
      <c r="N80" s="7"/>
      <c r="O80" s="7"/>
      <c r="P80" s="7"/>
      <c r="S80" s="7"/>
      <c r="T80" s="10"/>
    </row>
    <row r="81" spans="1:20" x14ac:dyDescent="0.2">
      <c r="A81" s="14" t="s">
        <v>174</v>
      </c>
      <c r="B81" s="7"/>
      <c r="C81" s="7"/>
      <c r="D81" s="7"/>
      <c r="E81" s="7"/>
      <c r="F81" s="7"/>
      <c r="G81" s="7"/>
      <c r="H81" s="7"/>
      <c r="I81" s="7"/>
      <c r="J81" s="7"/>
      <c r="K81" s="10"/>
      <c r="L81" s="7"/>
      <c r="M81" s="7"/>
      <c r="N81" s="7"/>
      <c r="O81" s="7"/>
      <c r="P81" s="7"/>
      <c r="S81" s="7"/>
      <c r="T81" s="10"/>
    </row>
    <row r="82" spans="1:20" x14ac:dyDescent="0.2">
      <c r="A82" s="13" t="s">
        <v>196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S82" s="10"/>
      <c r="T82" s="10"/>
    </row>
    <row r="83" spans="1:20" x14ac:dyDescent="0.2">
      <c r="A83" s="13" t="s">
        <v>195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x14ac:dyDescent="0.2">
      <c r="A84" s="13" t="s">
        <v>41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x14ac:dyDescent="0.2">
      <c r="A85" s="13" t="s">
        <v>42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2">
      <c r="A86" s="13" t="s">
        <v>191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x14ac:dyDescent="0.2">
      <c r="A87" s="13" t="s">
        <v>43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x14ac:dyDescent="0.2">
      <c r="A88" s="13" t="s">
        <v>165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x14ac:dyDescent="0.2">
      <c r="A89" s="13" t="s">
        <v>44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x14ac:dyDescent="0.2">
      <c r="A90" s="13" t="s">
        <v>45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x14ac:dyDescent="0.2">
      <c r="A91" s="13" t="s">
        <v>46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x14ac:dyDescent="0.2">
      <c r="A92" s="13" t="s">
        <v>47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7.15" customHeight="1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2.75" x14ac:dyDescent="0.2">
      <c r="A94" s="180" t="s">
        <v>74</v>
      </c>
      <c r="B94" s="180"/>
      <c r="C94" s="180"/>
      <c r="D94" s="180"/>
      <c r="E94" s="180"/>
      <c r="F94" s="180"/>
      <c r="G94" s="180"/>
      <c r="H94" s="180"/>
      <c r="I94" s="180"/>
      <c r="J94" s="180"/>
      <c r="K94" s="180"/>
      <c r="L94" s="180"/>
      <c r="M94" s="180"/>
      <c r="N94" s="180"/>
      <c r="O94" s="180"/>
      <c r="P94" s="180"/>
      <c r="Q94" s="10"/>
      <c r="R94" s="10"/>
      <c r="S94" s="10"/>
      <c r="T94" s="10"/>
    </row>
    <row r="95" spans="1:20" x14ac:dyDescent="0.2">
      <c r="A95" s="94" t="s">
        <v>55</v>
      </c>
      <c r="I95" s="181" t="s">
        <v>63</v>
      </c>
      <c r="J95" s="181"/>
      <c r="K95" s="181"/>
      <c r="M95" s="10"/>
      <c r="N95" s="10"/>
      <c r="O95" s="10"/>
      <c r="P95" s="10"/>
      <c r="Q95" s="10"/>
      <c r="R95" s="10"/>
      <c r="S95" s="10"/>
      <c r="T95" s="10"/>
    </row>
    <row r="96" spans="1:20" ht="13.15" customHeight="1" x14ac:dyDescent="0.2">
      <c r="A96" s="186" t="s">
        <v>187</v>
      </c>
      <c r="B96" s="186"/>
      <c r="C96" s="186"/>
      <c r="D96" s="186"/>
      <c r="E96" s="186"/>
      <c r="F96" s="186"/>
      <c r="G96" s="186"/>
      <c r="H96" s="39"/>
      <c r="I96" s="40" t="s">
        <v>64</v>
      </c>
      <c r="M96" s="38"/>
      <c r="N96" s="38"/>
      <c r="O96" s="38"/>
      <c r="P96" s="38"/>
      <c r="Q96" s="38"/>
      <c r="R96" s="38"/>
      <c r="S96" s="38"/>
      <c r="T96" s="10"/>
    </row>
    <row r="97" spans="1:20" ht="13.15" customHeight="1" x14ac:dyDescent="0.2">
      <c r="A97" s="99" t="s">
        <v>161</v>
      </c>
      <c r="B97" s="169"/>
      <c r="C97" s="169"/>
      <c r="D97" s="169"/>
      <c r="E97" s="169"/>
      <c r="F97" s="169"/>
      <c r="G97" s="169"/>
      <c r="H97" s="41"/>
      <c r="I97" s="42" t="s">
        <v>65</v>
      </c>
      <c r="M97" s="10"/>
      <c r="N97" s="10"/>
      <c r="O97" s="10"/>
      <c r="P97" s="10"/>
      <c r="Q97" s="10"/>
      <c r="R97" s="10"/>
      <c r="S97" s="10"/>
      <c r="T97" s="10"/>
    </row>
    <row r="98" spans="1:20" x14ac:dyDescent="0.2">
      <c r="T98" s="10"/>
    </row>
    <row r="99" spans="1:20" x14ac:dyDescent="0.2">
      <c r="A99" s="95" t="s">
        <v>56</v>
      </c>
      <c r="B99" s="2"/>
      <c r="C99" s="2"/>
      <c r="D99" s="2"/>
      <c r="E99" s="2"/>
      <c r="F99" s="2"/>
      <c r="G99" s="2"/>
      <c r="H99" s="2"/>
      <c r="I99" s="167" t="s">
        <v>66</v>
      </c>
      <c r="J99" s="167"/>
      <c r="K99" s="167"/>
      <c r="M99" s="10"/>
      <c r="N99" s="10"/>
      <c r="O99" s="10"/>
      <c r="P99" s="10"/>
      <c r="Q99" s="10"/>
      <c r="R99" s="10"/>
      <c r="S99" s="10"/>
      <c r="T99" s="10"/>
    </row>
    <row r="100" spans="1:20" ht="13.15" customHeight="1" x14ac:dyDescent="0.2">
      <c r="A100" s="187" t="s">
        <v>192</v>
      </c>
      <c r="B100" s="187"/>
      <c r="C100" s="187"/>
      <c r="D100" s="187"/>
      <c r="E100" s="187"/>
      <c r="F100" s="187"/>
      <c r="G100" s="187"/>
      <c r="H100" s="2"/>
      <c r="I100" s="40" t="s">
        <v>67</v>
      </c>
      <c r="M100" s="34"/>
      <c r="N100" s="34"/>
      <c r="O100" s="34"/>
      <c r="P100" s="34"/>
      <c r="Q100" s="34"/>
      <c r="R100" s="34"/>
      <c r="S100" s="34"/>
      <c r="T100" s="10"/>
    </row>
    <row r="101" spans="1:20" ht="13.15" customHeight="1" x14ac:dyDescent="0.2">
      <c r="A101" s="187" t="s">
        <v>198</v>
      </c>
      <c r="B101" s="187"/>
      <c r="C101" s="187"/>
      <c r="D101" s="187"/>
      <c r="E101" s="187"/>
      <c r="F101" s="187"/>
      <c r="G101" s="187"/>
      <c r="I101" s="42" t="s">
        <v>68</v>
      </c>
      <c r="M101" s="10"/>
      <c r="N101" s="10"/>
      <c r="O101" s="10"/>
      <c r="P101" s="10"/>
      <c r="Q101" s="10"/>
      <c r="R101" s="10"/>
      <c r="S101" s="10"/>
      <c r="T101" s="10"/>
    </row>
    <row r="102" spans="1:20" ht="12" customHeight="1" x14ac:dyDescent="0.2">
      <c r="A102" s="98" t="s">
        <v>160</v>
      </c>
      <c r="J102" s="44"/>
      <c r="K102" s="44"/>
      <c r="M102" s="10"/>
      <c r="N102" s="10"/>
      <c r="O102" s="10"/>
      <c r="P102" s="10"/>
      <c r="Q102" s="10"/>
      <c r="R102" s="10"/>
      <c r="S102" s="10"/>
      <c r="T102" s="10"/>
    </row>
    <row r="103" spans="1:20" ht="12.75" x14ac:dyDescent="0.2">
      <c r="A103" s="42"/>
      <c r="I103" s="166" t="s">
        <v>69</v>
      </c>
      <c r="J103" s="166"/>
      <c r="K103" s="166"/>
      <c r="L103" s="40"/>
      <c r="M103" s="38"/>
      <c r="N103" s="38"/>
      <c r="O103" s="38"/>
      <c r="P103" s="34"/>
      <c r="Q103" s="34"/>
      <c r="R103" s="34"/>
      <c r="S103" s="34"/>
      <c r="T103" s="10"/>
    </row>
    <row r="104" spans="1:20" ht="12.75" x14ac:dyDescent="0.2">
      <c r="A104" s="94" t="s">
        <v>57</v>
      </c>
      <c r="B104" s="43"/>
      <c r="C104" s="43"/>
      <c r="D104" s="43"/>
      <c r="E104" s="43"/>
      <c r="F104" s="43"/>
      <c r="G104" s="43"/>
      <c r="H104" s="43"/>
      <c r="I104" s="45" t="s">
        <v>199</v>
      </c>
      <c r="M104" s="34"/>
      <c r="N104" s="34"/>
      <c r="O104" s="34"/>
      <c r="P104" s="34"/>
      <c r="Q104" s="34"/>
      <c r="R104" s="34"/>
      <c r="S104" s="34"/>
      <c r="T104" s="10"/>
    </row>
    <row r="105" spans="1:20" x14ac:dyDescent="0.2">
      <c r="A105" s="186" t="s">
        <v>197</v>
      </c>
      <c r="B105" s="186"/>
      <c r="C105" s="186"/>
      <c r="D105" s="186"/>
      <c r="E105" s="186"/>
      <c r="F105" s="186"/>
      <c r="G105" s="186"/>
      <c r="I105" s="42" t="s">
        <v>70</v>
      </c>
      <c r="M105" s="10"/>
      <c r="N105" s="10"/>
      <c r="O105" s="10"/>
      <c r="P105" s="10"/>
      <c r="Q105" s="10"/>
      <c r="R105" s="10"/>
      <c r="S105" s="10"/>
      <c r="T105" s="10"/>
    </row>
    <row r="106" spans="1:20" ht="22.5" customHeight="1" x14ac:dyDescent="0.2">
      <c r="A106" s="42" t="s">
        <v>58</v>
      </c>
      <c r="J106" s="44"/>
      <c r="K106" s="44"/>
      <c r="M106" s="10"/>
      <c r="N106" s="10"/>
      <c r="O106" s="10"/>
      <c r="P106" s="10"/>
      <c r="Q106" s="10"/>
      <c r="R106" s="10"/>
      <c r="S106" s="10"/>
      <c r="T106" s="10"/>
    </row>
    <row r="107" spans="1:20" ht="12.75" x14ac:dyDescent="0.2">
      <c r="A107" s="94" t="s">
        <v>59</v>
      </c>
      <c r="B107" s="46"/>
      <c r="C107" s="46"/>
      <c r="D107" s="46"/>
      <c r="E107" s="46"/>
      <c r="F107" s="46"/>
      <c r="G107" s="46"/>
      <c r="H107" s="46"/>
      <c r="I107" s="166" t="s">
        <v>71</v>
      </c>
      <c r="J107" s="166"/>
      <c r="K107" s="166"/>
      <c r="M107" s="35"/>
      <c r="N107" s="35"/>
      <c r="O107" s="35"/>
      <c r="P107" s="35"/>
      <c r="Q107" s="35"/>
      <c r="R107" s="35"/>
      <c r="S107" s="35"/>
      <c r="T107" s="10"/>
    </row>
    <row r="108" spans="1:20" ht="12.75" x14ac:dyDescent="0.2">
      <c r="A108" s="46" t="s">
        <v>185</v>
      </c>
      <c r="I108" s="45" t="s">
        <v>72</v>
      </c>
      <c r="M108" s="35"/>
      <c r="N108" s="35"/>
      <c r="O108" s="35"/>
      <c r="P108" s="35"/>
      <c r="Q108" s="35"/>
      <c r="R108" s="35"/>
      <c r="S108" s="35"/>
      <c r="T108" s="10"/>
    </row>
    <row r="109" spans="1:20" x14ac:dyDescent="0.2">
      <c r="A109" s="42" t="s">
        <v>60</v>
      </c>
      <c r="I109" s="47" t="s">
        <v>73</v>
      </c>
      <c r="M109" s="10"/>
      <c r="N109" s="10"/>
      <c r="O109" s="10"/>
      <c r="P109" s="10"/>
      <c r="Q109" s="10"/>
      <c r="R109" s="10"/>
      <c r="S109" s="10"/>
      <c r="T109" s="10"/>
    </row>
    <row r="110" spans="1:20" x14ac:dyDescent="0.2">
      <c r="A110" s="42"/>
      <c r="M110" s="10"/>
      <c r="N110" s="10"/>
      <c r="O110" s="10"/>
      <c r="P110" s="10"/>
      <c r="Q110" s="10"/>
      <c r="R110" s="10"/>
      <c r="S110" s="10"/>
      <c r="T110" s="10"/>
    </row>
    <row r="111" spans="1:20" ht="12.75" x14ac:dyDescent="0.2">
      <c r="A111" s="94" t="s">
        <v>61</v>
      </c>
      <c r="B111" s="46"/>
      <c r="C111" s="46"/>
      <c r="D111" s="46"/>
      <c r="E111" s="46"/>
      <c r="F111" s="46"/>
      <c r="G111" s="46"/>
      <c r="H111" s="46"/>
      <c r="I111" s="188" t="s">
        <v>168</v>
      </c>
      <c r="J111" s="188"/>
      <c r="K111" s="188"/>
      <c r="M111" s="35"/>
      <c r="N111" s="35"/>
      <c r="O111" s="35"/>
      <c r="P111" s="35"/>
      <c r="Q111" s="35"/>
      <c r="R111" s="35"/>
      <c r="S111" s="35"/>
      <c r="T111" s="10"/>
    </row>
    <row r="112" spans="1:20" ht="12.75" x14ac:dyDescent="0.2">
      <c r="A112" s="211" t="s">
        <v>81</v>
      </c>
      <c r="B112" s="211"/>
      <c r="C112" s="211"/>
      <c r="D112" s="211"/>
      <c r="E112" s="211"/>
      <c r="F112" s="211"/>
      <c r="G112" s="211"/>
      <c r="I112" s="45" t="s">
        <v>169</v>
      </c>
      <c r="K112" s="46" t="s">
        <v>171</v>
      </c>
      <c r="M112" s="35"/>
      <c r="N112" s="35"/>
      <c r="O112" s="35"/>
      <c r="P112" s="35"/>
      <c r="Q112" s="35"/>
      <c r="R112" s="35"/>
      <c r="S112" s="35"/>
      <c r="T112" s="10"/>
    </row>
    <row r="113" spans="1:20" x14ac:dyDescent="0.2">
      <c r="A113" s="211"/>
      <c r="B113" s="211"/>
      <c r="C113" s="211"/>
      <c r="D113" s="211"/>
      <c r="E113" s="211"/>
      <c r="F113" s="211"/>
      <c r="G113" s="211"/>
      <c r="I113" s="47" t="s">
        <v>170</v>
      </c>
      <c r="M113" s="10"/>
      <c r="N113" s="10"/>
      <c r="O113" s="10"/>
      <c r="P113" s="10"/>
      <c r="Q113" s="10"/>
      <c r="R113" s="10"/>
      <c r="S113" s="10"/>
      <c r="T113" s="10"/>
    </row>
    <row r="114" spans="1:20" ht="12" customHeight="1" x14ac:dyDescent="0.2">
      <c r="A114" s="42" t="s">
        <v>62</v>
      </c>
      <c r="B114" s="38"/>
      <c r="C114" s="38"/>
      <c r="D114" s="38"/>
      <c r="E114" s="38"/>
      <c r="F114" s="38"/>
      <c r="G114" s="38"/>
      <c r="H114" s="38"/>
      <c r="M114" s="10"/>
      <c r="N114" s="10"/>
      <c r="O114" s="10"/>
      <c r="P114" s="10"/>
      <c r="Q114" s="10"/>
      <c r="R114" s="10"/>
      <c r="S114" s="10"/>
      <c r="T114" s="10"/>
    </row>
    <row r="115" spans="1:20" ht="12.75" x14ac:dyDescent="0.2">
      <c r="A115" s="33"/>
      <c r="B115" s="10"/>
      <c r="C115" s="10"/>
      <c r="D115" s="10"/>
      <c r="E115" s="10"/>
      <c r="F115" s="10"/>
      <c r="G115" s="10"/>
      <c r="H115" s="10"/>
      <c r="M115" s="10"/>
      <c r="N115" s="10"/>
      <c r="O115" s="10"/>
      <c r="P115" s="10"/>
      <c r="Q115" s="10"/>
      <c r="R115" s="10"/>
      <c r="S115" s="10"/>
      <c r="T115" s="10"/>
    </row>
    <row r="116" spans="1:20" ht="12.75" x14ac:dyDescent="0.2">
      <c r="A116" s="34"/>
      <c r="B116" s="10"/>
      <c r="C116" s="10"/>
      <c r="D116" s="10"/>
      <c r="E116" s="10"/>
      <c r="F116" s="10"/>
      <c r="G116" s="10"/>
      <c r="H116" s="10"/>
      <c r="M116" s="10"/>
      <c r="N116" s="10"/>
      <c r="O116" s="10"/>
      <c r="P116" s="10"/>
      <c r="Q116" s="10"/>
      <c r="R116" s="10"/>
      <c r="S116" s="10"/>
      <c r="T116" s="10"/>
    </row>
    <row r="117" spans="1:20" ht="12.75" x14ac:dyDescent="0.2">
      <c r="A117" s="38"/>
      <c r="B117" s="38"/>
      <c r="C117" s="38"/>
      <c r="D117" s="38"/>
      <c r="E117" s="38"/>
      <c r="F117" s="38"/>
      <c r="G117" s="38"/>
      <c r="H117" s="38"/>
      <c r="M117" s="10"/>
      <c r="N117" s="10"/>
      <c r="O117" s="10"/>
      <c r="P117" s="10"/>
      <c r="Q117" s="10"/>
      <c r="R117" s="10"/>
      <c r="S117" s="10"/>
      <c r="T117" s="10"/>
    </row>
    <row r="118" spans="1:20" ht="19.899999999999999" customHeight="1" x14ac:dyDescent="0.2">
      <c r="A118" s="33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2.75" x14ac:dyDescent="0.2">
      <c r="A119" s="37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2.75" x14ac:dyDescent="0.2">
      <c r="A120" s="189"/>
      <c r="B120" s="189"/>
      <c r="C120" s="189"/>
      <c r="D120" s="189"/>
      <c r="E120" s="189"/>
      <c r="F120" s="189"/>
      <c r="G120" s="189"/>
      <c r="H120" s="189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9.899999999999999" customHeight="1" x14ac:dyDescent="0.2">
      <c r="A121" s="37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2.75" x14ac:dyDescent="0.2">
      <c r="A122" s="189"/>
      <c r="B122" s="189"/>
      <c r="C122" s="189"/>
      <c r="D122" s="189"/>
      <c r="E122" s="189"/>
      <c r="F122" s="189"/>
      <c r="G122" s="189"/>
      <c r="H122" s="189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2.75" x14ac:dyDescent="0.2">
      <c r="A123" s="33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9.899999999999999" customHeight="1" x14ac:dyDescent="0.2">
      <c r="A124" s="35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2.75" x14ac:dyDescent="0.2">
      <c r="A125" s="179"/>
      <c r="B125" s="179"/>
      <c r="C125" s="179"/>
      <c r="D125" s="179"/>
      <c r="E125" s="179"/>
      <c r="F125" s="179"/>
      <c r="G125" s="179"/>
      <c r="H125" s="179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2.75" x14ac:dyDescent="0.2">
      <c r="A126" s="33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9.899999999999999" customHeight="1" x14ac:dyDescent="0.2">
      <c r="A127" s="35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2.75" x14ac:dyDescent="0.2">
      <c r="A128" s="179"/>
      <c r="B128" s="179"/>
      <c r="C128" s="179"/>
      <c r="D128" s="179"/>
      <c r="E128" s="179"/>
      <c r="F128" s="179"/>
      <c r="G128" s="179"/>
      <c r="H128" s="179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2.75" x14ac:dyDescent="0.2">
      <c r="A129" s="36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</sheetData>
  <sortState xmlns:xlrd2="http://schemas.microsoft.com/office/spreadsheetml/2017/richdata2" ref="A8:T26">
    <sortCondition ref="A8:A26"/>
  </sortState>
  <mergeCells count="51">
    <mergeCell ref="A128:H128"/>
    <mergeCell ref="A125:H125"/>
    <mergeCell ref="A122:H122"/>
    <mergeCell ref="I95:K95"/>
    <mergeCell ref="I111:K111"/>
    <mergeCell ref="A96:G96"/>
    <mergeCell ref="A101:G101"/>
    <mergeCell ref="A100:G100"/>
    <mergeCell ref="A105:G105"/>
    <mergeCell ref="A112:G113"/>
    <mergeCell ref="A120:H120"/>
    <mergeCell ref="U5:AB5"/>
    <mergeCell ref="A94:P94"/>
    <mergeCell ref="A69:B69"/>
    <mergeCell ref="T6:T7"/>
    <mergeCell ref="A58:B58"/>
    <mergeCell ref="A66:O66"/>
    <mergeCell ref="A53:C53"/>
    <mergeCell ref="Q6:Q7"/>
    <mergeCell ref="B6:B7"/>
    <mergeCell ref="C6:C7"/>
    <mergeCell ref="D6:D7"/>
    <mergeCell ref="E6:E7"/>
    <mergeCell ref="F6:F7"/>
    <mergeCell ref="A68:B68"/>
    <mergeCell ref="A67:B67"/>
    <mergeCell ref="A78:B78"/>
    <mergeCell ref="A2:C2"/>
    <mergeCell ref="L2:N2"/>
    <mergeCell ref="O2:Q2"/>
    <mergeCell ref="B5:T5"/>
    <mergeCell ref="R6:R7"/>
    <mergeCell ref="G6:G7"/>
    <mergeCell ref="H6:H7"/>
    <mergeCell ref="I6:I7"/>
    <mergeCell ref="J6:J7"/>
    <mergeCell ref="K6:K7"/>
    <mergeCell ref="L6:L7"/>
    <mergeCell ref="M6:M7"/>
    <mergeCell ref="S6:S7"/>
    <mergeCell ref="N6:N7"/>
    <mergeCell ref="O6:O7"/>
    <mergeCell ref="P6:P7"/>
    <mergeCell ref="A72:B72"/>
    <mergeCell ref="A71:B71"/>
    <mergeCell ref="A70:B70"/>
    <mergeCell ref="A77:B77"/>
    <mergeCell ref="A76:B76"/>
    <mergeCell ref="A75:B75"/>
    <mergeCell ref="A74:B74"/>
    <mergeCell ref="A73:B73"/>
  </mergeCells>
  <hyperlinks>
    <hyperlink ref="L2" r:id="rId1" display="www.nevatk.ru" xr:uid="{00000000-0004-0000-0300-000000000000}"/>
    <hyperlink ref="U5:AB5" r:id="rId2" display="онлайн калькулятор" xr:uid="{00000000-0004-0000-0300-000002000000}"/>
    <hyperlink ref="O2:Q2" r:id="rId3" display="nevatk.ru" xr:uid="{7D0B7C5B-0997-42D3-8F17-3312FC508125}"/>
    <hyperlink ref="A97" r:id="rId4" xr:uid="{D2AE08DA-1739-40BE-97B1-0219CB70BAF0}"/>
    <hyperlink ref="A102" r:id="rId5" xr:uid="{2254A729-3CAD-4453-BFFD-61BF52EE094B}"/>
    <hyperlink ref="A106" r:id="rId6" xr:uid="{9507EBF4-73AD-4D42-80B0-10C88923EE91}"/>
    <hyperlink ref="A109" r:id="rId7" xr:uid="{D57CF78E-602C-484B-961F-F7C6489D2361}"/>
    <hyperlink ref="A114" r:id="rId8" xr:uid="{899538BA-ED50-488E-9188-96C990C71529}"/>
    <hyperlink ref="I97" r:id="rId9" xr:uid="{F4449F95-19B7-4B81-8703-58175A06644C}"/>
    <hyperlink ref="I101" r:id="rId10" xr:uid="{2075C50F-D136-4E45-8DBA-ABFAE78A7F5A}"/>
    <hyperlink ref="I105" r:id="rId11" xr:uid="{69545407-2761-42A0-8664-F73FDE531260}"/>
    <hyperlink ref="I109" r:id="rId12" xr:uid="{40B53CD1-C7C9-42F8-9E56-4B8D88595321}"/>
    <hyperlink ref="I113" r:id="rId13" xr:uid="{0B0D2042-CDDE-48E9-B660-6AA6020C13C1}"/>
  </hyperlinks>
  <pageMargins left="0.19685039370078741" right="0" top="0" bottom="0" header="0.15748031496062992" footer="0.15748031496062992"/>
  <pageSetup paperSize="9" scale="61" fitToHeight="2" orientation="landscape" r:id="rId14"/>
  <drawing r:id="rId1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G158"/>
  <sheetViews>
    <sheetView showGridLines="0" zoomScale="85" zoomScaleNormal="85" workbookViewId="0">
      <pane ySplit="7" topLeftCell="A8" activePane="bottomLeft" state="frozen"/>
      <selection activeCell="X44" sqref="X44"/>
      <selection pane="bottomLeft" activeCell="S71" sqref="S71"/>
    </sheetView>
  </sheetViews>
  <sheetFormatPr defaultColWidth="8.7109375" defaultRowHeight="12" x14ac:dyDescent="0.2"/>
  <cols>
    <col min="1" max="1" width="20.42578125" style="1" customWidth="1"/>
    <col min="2" max="2" width="8" style="1" customWidth="1"/>
    <col min="3" max="20" width="8.7109375" style="1" customWidth="1"/>
    <col min="21" max="21" width="4.28515625" style="1" customWidth="1"/>
    <col min="22" max="22" width="8.85546875" style="1" customWidth="1"/>
    <col min="23" max="29" width="7" style="1" customWidth="1"/>
    <col min="30" max="16384" width="8.7109375" style="1"/>
  </cols>
  <sheetData>
    <row r="2" spans="1:29" ht="15.75" customHeight="1" x14ac:dyDescent="0.2">
      <c r="A2" s="190" t="s">
        <v>0</v>
      </c>
      <c r="B2" s="190"/>
      <c r="C2" s="190"/>
      <c r="E2" s="29" t="s">
        <v>77</v>
      </c>
      <c r="F2" s="29"/>
      <c r="G2" s="29"/>
      <c r="H2" s="29"/>
      <c r="I2" s="29"/>
      <c r="J2" s="29"/>
      <c r="K2" s="29"/>
      <c r="L2" s="227" t="s">
        <v>48</v>
      </c>
      <c r="M2" s="227"/>
      <c r="N2" s="227"/>
      <c r="O2" s="228" t="s">
        <v>134</v>
      </c>
      <c r="P2" s="228"/>
      <c r="Q2" s="228"/>
      <c r="R2" s="23"/>
      <c r="S2" s="32"/>
      <c r="T2" s="32"/>
    </row>
    <row r="3" spans="1:29" ht="15.75" customHeight="1" x14ac:dyDescent="0.2">
      <c r="A3" s="30"/>
      <c r="B3" s="30"/>
      <c r="C3" s="30"/>
      <c r="E3" s="29"/>
      <c r="F3" s="29"/>
      <c r="G3" s="29"/>
      <c r="H3" s="29"/>
      <c r="I3" s="29"/>
      <c r="J3" s="29"/>
      <c r="K3" s="29"/>
      <c r="L3" s="31"/>
      <c r="M3" s="31"/>
      <c r="N3" s="31"/>
      <c r="O3" s="108"/>
      <c r="P3" s="108"/>
      <c r="Q3" s="108"/>
      <c r="R3" s="23"/>
      <c r="S3" s="32"/>
      <c r="T3" s="32"/>
    </row>
    <row r="4" spans="1:29" ht="15" customHeight="1" thickBot="1" x14ac:dyDescent="0.25"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53"/>
      <c r="X4" s="54"/>
      <c r="Y4" s="54"/>
      <c r="Z4" s="54"/>
      <c r="AA4" s="54"/>
      <c r="AB4" s="54"/>
      <c r="AC4" s="54"/>
    </row>
    <row r="5" spans="1:29" ht="13.9" customHeight="1" thickBot="1" x14ac:dyDescent="0.25">
      <c r="A5" s="2"/>
      <c r="B5" s="191" t="s">
        <v>138</v>
      </c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3"/>
      <c r="U5" s="205" t="s">
        <v>135</v>
      </c>
      <c r="V5" s="206"/>
      <c r="W5" s="206"/>
      <c r="X5" s="206"/>
      <c r="Y5" s="206"/>
      <c r="Z5" s="206"/>
      <c r="AA5" s="206"/>
      <c r="AB5" s="206"/>
    </row>
    <row r="6" spans="1:29" ht="12" customHeight="1" x14ac:dyDescent="0.2">
      <c r="A6" s="9"/>
      <c r="B6" s="214" t="s">
        <v>1</v>
      </c>
      <c r="C6" s="194" t="s">
        <v>96</v>
      </c>
      <c r="D6" s="194" t="s">
        <v>97</v>
      </c>
      <c r="E6" s="194" t="s">
        <v>98</v>
      </c>
      <c r="F6" s="194" t="s">
        <v>99</v>
      </c>
      <c r="G6" s="194" t="s">
        <v>100</v>
      </c>
      <c r="H6" s="194" t="s">
        <v>101</v>
      </c>
      <c r="I6" s="194" t="s">
        <v>102</v>
      </c>
      <c r="J6" s="194" t="s">
        <v>103</v>
      </c>
      <c r="K6" s="207" t="s">
        <v>31</v>
      </c>
      <c r="L6" s="209" t="s">
        <v>104</v>
      </c>
      <c r="M6" s="194" t="s">
        <v>105</v>
      </c>
      <c r="N6" s="194" t="s">
        <v>106</v>
      </c>
      <c r="O6" s="194" t="s">
        <v>107</v>
      </c>
      <c r="P6" s="194" t="s">
        <v>108</v>
      </c>
      <c r="Q6" s="194" t="s">
        <v>109</v>
      </c>
      <c r="R6" s="194" t="s">
        <v>110</v>
      </c>
      <c r="S6" s="194" t="s">
        <v>111</v>
      </c>
      <c r="T6" s="207" t="s">
        <v>112</v>
      </c>
    </row>
    <row r="7" spans="1:29" ht="12" customHeight="1" thickBot="1" x14ac:dyDescent="0.25">
      <c r="A7" s="9"/>
      <c r="B7" s="215"/>
      <c r="C7" s="195"/>
      <c r="D7" s="195"/>
      <c r="E7" s="195"/>
      <c r="F7" s="195"/>
      <c r="G7" s="195"/>
      <c r="H7" s="195"/>
      <c r="I7" s="195"/>
      <c r="J7" s="195"/>
      <c r="K7" s="208"/>
      <c r="L7" s="210"/>
      <c r="M7" s="195"/>
      <c r="N7" s="195"/>
      <c r="O7" s="195"/>
      <c r="P7" s="195"/>
      <c r="Q7" s="195"/>
      <c r="R7" s="195"/>
      <c r="S7" s="195"/>
      <c r="T7" s="208"/>
    </row>
    <row r="8" spans="1:29" ht="12.75" x14ac:dyDescent="0.2">
      <c r="A8" s="113" t="s">
        <v>144</v>
      </c>
      <c r="B8" s="150">
        <v>2500</v>
      </c>
      <c r="C8" s="115">
        <v>47.0625</v>
      </c>
      <c r="D8" s="115">
        <v>46.46153846153846</v>
      </c>
      <c r="E8" s="115">
        <v>44.764705882352942</v>
      </c>
      <c r="F8" s="115">
        <v>44.231884057971016</v>
      </c>
      <c r="G8" s="115">
        <v>43.714285714285715</v>
      </c>
      <c r="H8" s="115">
        <v>43.211267605633807</v>
      </c>
      <c r="I8" s="115">
        <v>42.722222222222221</v>
      </c>
      <c r="J8" s="115">
        <v>42.246575342465754</v>
      </c>
      <c r="K8" s="117">
        <v>41.333333333333336</v>
      </c>
      <c r="L8" s="140">
        <f t="shared" ref="L8:L28" si="0">C8*280</f>
        <v>13177.5</v>
      </c>
      <c r="M8" s="141">
        <f t="shared" ref="M8:M28" si="1">D8*280</f>
        <v>13009.23076923077</v>
      </c>
      <c r="N8" s="141">
        <f t="shared" ref="N8:N28" si="2">E8*280</f>
        <v>12534.117647058823</v>
      </c>
      <c r="O8" s="141">
        <f t="shared" ref="O8:O28" si="3">F8*280</f>
        <v>12384.927536231884</v>
      </c>
      <c r="P8" s="141">
        <f t="shared" ref="P8:P28" si="4">G8*280</f>
        <v>12240</v>
      </c>
      <c r="Q8" s="141">
        <f t="shared" ref="Q8:Q28" si="5">H8*280</f>
        <v>12099.154929577466</v>
      </c>
      <c r="R8" s="141">
        <f t="shared" ref="R8:R28" si="6">I8*280</f>
        <v>11962.222222222223</v>
      </c>
      <c r="S8" s="141">
        <f t="shared" ref="S8:S28" si="7">J8*280</f>
        <v>11829.04109589041</v>
      </c>
      <c r="T8" s="142">
        <f t="shared" ref="T8:T28" si="8">K8*280</f>
        <v>11573.333333333334</v>
      </c>
      <c r="U8" s="129"/>
      <c r="V8" s="50"/>
    </row>
    <row r="9" spans="1:29" ht="12.75" x14ac:dyDescent="0.2">
      <c r="A9" s="80" t="s">
        <v>149</v>
      </c>
      <c r="B9" s="151">
        <v>2500</v>
      </c>
      <c r="C9" s="72">
        <v>39.5</v>
      </c>
      <c r="D9" s="72">
        <v>39</v>
      </c>
      <c r="E9" s="72">
        <v>38.5</v>
      </c>
      <c r="F9" s="72">
        <v>38.1</v>
      </c>
      <c r="G9" s="72">
        <v>38</v>
      </c>
      <c r="H9" s="72">
        <v>37.799999999999997</v>
      </c>
      <c r="I9" s="72">
        <v>37.5</v>
      </c>
      <c r="J9" s="72">
        <v>37.1</v>
      </c>
      <c r="K9" s="118">
        <v>36.5</v>
      </c>
      <c r="L9" s="133">
        <f t="shared" si="0"/>
        <v>11060</v>
      </c>
      <c r="M9" s="134">
        <f t="shared" si="1"/>
        <v>10920</v>
      </c>
      <c r="N9" s="134">
        <f t="shared" si="2"/>
        <v>10780</v>
      </c>
      <c r="O9" s="134">
        <f t="shared" si="3"/>
        <v>10668</v>
      </c>
      <c r="P9" s="134">
        <f t="shared" si="4"/>
        <v>10640</v>
      </c>
      <c r="Q9" s="134">
        <f t="shared" si="5"/>
        <v>10584</v>
      </c>
      <c r="R9" s="134">
        <f t="shared" si="6"/>
        <v>10500</v>
      </c>
      <c r="S9" s="134">
        <f t="shared" si="7"/>
        <v>10388</v>
      </c>
      <c r="T9" s="135">
        <f t="shared" si="8"/>
        <v>10220</v>
      </c>
      <c r="U9" s="129"/>
      <c r="V9" s="50"/>
    </row>
    <row r="10" spans="1:29" ht="12.75" x14ac:dyDescent="0.2">
      <c r="A10" s="81" t="s">
        <v>2</v>
      </c>
      <c r="B10" s="152">
        <v>750</v>
      </c>
      <c r="C10" s="5">
        <v>18</v>
      </c>
      <c r="D10" s="5">
        <v>17.5</v>
      </c>
      <c r="E10" s="5">
        <v>17.399999999999999</v>
      </c>
      <c r="F10" s="5">
        <v>17</v>
      </c>
      <c r="G10" s="5">
        <v>16.5</v>
      </c>
      <c r="H10" s="5">
        <v>16.2</v>
      </c>
      <c r="I10" s="5">
        <v>16</v>
      </c>
      <c r="J10" s="5">
        <v>15.8</v>
      </c>
      <c r="K10" s="119">
        <v>15.5</v>
      </c>
      <c r="L10" s="143">
        <f>C10*280</f>
        <v>5040</v>
      </c>
      <c r="M10" s="144">
        <f t="shared" si="1"/>
        <v>4900</v>
      </c>
      <c r="N10" s="144">
        <f t="shared" si="2"/>
        <v>4872</v>
      </c>
      <c r="O10" s="144">
        <f t="shared" si="3"/>
        <v>4760</v>
      </c>
      <c r="P10" s="144">
        <f t="shared" si="4"/>
        <v>4620</v>
      </c>
      <c r="Q10" s="144">
        <f t="shared" si="5"/>
        <v>4536</v>
      </c>
      <c r="R10" s="144">
        <f t="shared" si="6"/>
        <v>4480</v>
      </c>
      <c r="S10" s="144">
        <f t="shared" si="7"/>
        <v>4424</v>
      </c>
      <c r="T10" s="145">
        <f t="shared" si="8"/>
        <v>4340</v>
      </c>
      <c r="U10" s="129"/>
      <c r="V10" s="50"/>
    </row>
    <row r="11" spans="1:29" ht="12.75" x14ac:dyDescent="0.2">
      <c r="A11" s="80" t="s">
        <v>159</v>
      </c>
      <c r="B11" s="151">
        <v>2500</v>
      </c>
      <c r="C11" s="72">
        <v>33.78125</v>
      </c>
      <c r="D11" s="72">
        <v>33.384615384615387</v>
      </c>
      <c r="E11" s="72">
        <v>32.264705882352942</v>
      </c>
      <c r="F11" s="72">
        <v>31.913043478260871</v>
      </c>
      <c r="G11" s="72">
        <v>31.571428571428577</v>
      </c>
      <c r="H11" s="72">
        <v>31.239436619718315</v>
      </c>
      <c r="I11" s="72">
        <v>30.916666666666671</v>
      </c>
      <c r="J11" s="72">
        <v>30.602739726027401</v>
      </c>
      <c r="K11" s="118">
        <v>30</v>
      </c>
      <c r="L11" s="133">
        <f t="shared" ref="L11:L28" si="9">C11*280</f>
        <v>9458.75</v>
      </c>
      <c r="M11" s="134">
        <f t="shared" si="1"/>
        <v>9347.6923076923085</v>
      </c>
      <c r="N11" s="134">
        <f t="shared" si="2"/>
        <v>9034.1176470588234</v>
      </c>
      <c r="O11" s="134">
        <f t="shared" si="3"/>
        <v>8935.652173913044</v>
      </c>
      <c r="P11" s="134">
        <f t="shared" si="4"/>
        <v>8840.0000000000018</v>
      </c>
      <c r="Q11" s="134">
        <f t="shared" si="5"/>
        <v>8747.0422535211292</v>
      </c>
      <c r="R11" s="134">
        <f t="shared" si="6"/>
        <v>8656.6666666666679</v>
      </c>
      <c r="S11" s="134">
        <f t="shared" si="7"/>
        <v>8568.7671232876728</v>
      </c>
      <c r="T11" s="135">
        <f t="shared" si="8"/>
        <v>8400</v>
      </c>
      <c r="U11" s="129"/>
      <c r="V11" s="50"/>
    </row>
    <row r="12" spans="1:29" ht="12.75" x14ac:dyDescent="0.2">
      <c r="A12" s="81" t="s">
        <v>145</v>
      </c>
      <c r="B12" s="152">
        <v>2500</v>
      </c>
      <c r="C12" s="5">
        <v>50.5</v>
      </c>
      <c r="D12" s="5">
        <v>50.02</v>
      </c>
      <c r="E12" s="5">
        <v>49.38</v>
      </c>
      <c r="F12" s="5">
        <v>47.6</v>
      </c>
      <c r="G12" s="5">
        <v>47.04</v>
      </c>
      <c r="H12" s="5">
        <v>46.5</v>
      </c>
      <c r="I12" s="5">
        <v>45.97</v>
      </c>
      <c r="J12" s="5">
        <v>45.46</v>
      </c>
      <c r="K12" s="119">
        <v>44.96</v>
      </c>
      <c r="L12" s="143">
        <f t="shared" si="9"/>
        <v>14140</v>
      </c>
      <c r="M12" s="144">
        <f t="shared" si="1"/>
        <v>14005.6</v>
      </c>
      <c r="N12" s="144">
        <f t="shared" si="2"/>
        <v>13826.400000000001</v>
      </c>
      <c r="O12" s="144">
        <f t="shared" si="3"/>
        <v>13328</v>
      </c>
      <c r="P12" s="144">
        <f t="shared" si="4"/>
        <v>13171.199999999999</v>
      </c>
      <c r="Q12" s="144">
        <f t="shared" si="5"/>
        <v>13020</v>
      </c>
      <c r="R12" s="144">
        <f t="shared" si="6"/>
        <v>12871.6</v>
      </c>
      <c r="S12" s="144">
        <f t="shared" si="7"/>
        <v>12728.800000000001</v>
      </c>
      <c r="T12" s="145">
        <f t="shared" si="8"/>
        <v>12588.800000000001</v>
      </c>
      <c r="U12" s="129"/>
      <c r="V12" s="50"/>
    </row>
    <row r="13" spans="1:29" ht="12.75" x14ac:dyDescent="0.2">
      <c r="A13" s="80" t="s">
        <v>4</v>
      </c>
      <c r="B13" s="151">
        <v>800</v>
      </c>
      <c r="C13" s="72">
        <v>20.246471346570836</v>
      </c>
      <c r="D13" s="72">
        <v>19.967290059025004</v>
      </c>
      <c r="E13" s="72">
        <v>19.599175000000006</v>
      </c>
      <c r="F13" s="72">
        <v>19.345600000000001</v>
      </c>
      <c r="G13" s="72">
        <v>19.147150000000003</v>
      </c>
      <c r="H13" s="72">
        <v>18.882549999999998</v>
      </c>
      <c r="I13" s="72">
        <v>18.573850000000004</v>
      </c>
      <c r="J13" s="72">
        <v>18.198999999999998</v>
      </c>
      <c r="K13" s="118">
        <v>17.702875000000002</v>
      </c>
      <c r="L13" s="133">
        <f t="shared" si="9"/>
        <v>5669.0119770398342</v>
      </c>
      <c r="M13" s="134">
        <f t="shared" si="1"/>
        <v>5590.8412165270011</v>
      </c>
      <c r="N13" s="134">
        <f t="shared" si="2"/>
        <v>5487.7690000000021</v>
      </c>
      <c r="O13" s="134">
        <f t="shared" si="3"/>
        <v>5416.768</v>
      </c>
      <c r="P13" s="134">
        <f t="shared" si="4"/>
        <v>5361.2020000000011</v>
      </c>
      <c r="Q13" s="134">
        <f t="shared" si="5"/>
        <v>5287.1139999999996</v>
      </c>
      <c r="R13" s="134">
        <f t="shared" si="6"/>
        <v>5200.6780000000008</v>
      </c>
      <c r="S13" s="134">
        <f t="shared" si="7"/>
        <v>5095.7199999999993</v>
      </c>
      <c r="T13" s="135">
        <f t="shared" si="8"/>
        <v>4956.8050000000003</v>
      </c>
      <c r="U13" s="129"/>
      <c r="V13" s="50"/>
    </row>
    <row r="14" spans="1:29" ht="12.75" x14ac:dyDescent="0.2">
      <c r="A14" s="81" t="s">
        <v>172</v>
      </c>
      <c r="B14" s="152">
        <v>3000</v>
      </c>
      <c r="C14" s="5">
        <v>54.015625</v>
      </c>
      <c r="D14" s="5">
        <v>53.384615384615387</v>
      </c>
      <c r="E14" s="5">
        <v>51.602941176470594</v>
      </c>
      <c r="F14" s="5">
        <v>51.04347826086957</v>
      </c>
      <c r="G14" s="5">
        <v>50.5</v>
      </c>
      <c r="H14" s="5">
        <v>49.971830985915503</v>
      </c>
      <c r="I14" s="5">
        <v>49.458333333333336</v>
      </c>
      <c r="J14" s="5">
        <v>48.958904109589042</v>
      </c>
      <c r="K14" s="119">
        <v>48.000000000000007</v>
      </c>
      <c r="L14" s="143">
        <f t="shared" si="9"/>
        <v>15124.375</v>
      </c>
      <c r="M14" s="144">
        <f t="shared" si="1"/>
        <v>14947.692307692309</v>
      </c>
      <c r="N14" s="144">
        <f t="shared" si="2"/>
        <v>14448.823529411766</v>
      </c>
      <c r="O14" s="144">
        <f t="shared" si="3"/>
        <v>14292.17391304348</v>
      </c>
      <c r="P14" s="144">
        <f t="shared" si="4"/>
        <v>14140</v>
      </c>
      <c r="Q14" s="144">
        <f t="shared" si="5"/>
        <v>13992.11267605634</v>
      </c>
      <c r="R14" s="144">
        <f t="shared" si="6"/>
        <v>13848.333333333334</v>
      </c>
      <c r="S14" s="144">
        <f t="shared" si="7"/>
        <v>13708.493150684932</v>
      </c>
      <c r="T14" s="145">
        <f t="shared" si="8"/>
        <v>13440.000000000002</v>
      </c>
      <c r="U14" s="129"/>
      <c r="V14" s="50"/>
    </row>
    <row r="15" spans="1:29" ht="12.75" x14ac:dyDescent="0.2">
      <c r="A15" s="80" t="s">
        <v>5</v>
      </c>
      <c r="B15" s="151">
        <v>650</v>
      </c>
      <c r="C15" s="72">
        <v>20</v>
      </c>
      <c r="D15" s="72">
        <v>19.5</v>
      </c>
      <c r="E15" s="72">
        <v>19.100000000000001</v>
      </c>
      <c r="F15" s="72">
        <v>19</v>
      </c>
      <c r="G15" s="72">
        <v>18.5</v>
      </c>
      <c r="H15" s="72">
        <v>18.2</v>
      </c>
      <c r="I15" s="72">
        <v>18</v>
      </c>
      <c r="J15" s="72">
        <v>17.5</v>
      </c>
      <c r="K15" s="118">
        <v>17.5</v>
      </c>
      <c r="L15" s="133">
        <f t="shared" si="9"/>
        <v>5600</v>
      </c>
      <c r="M15" s="134">
        <f t="shared" si="1"/>
        <v>5460</v>
      </c>
      <c r="N15" s="134">
        <f t="shared" si="2"/>
        <v>5348</v>
      </c>
      <c r="O15" s="134">
        <f t="shared" si="3"/>
        <v>5320</v>
      </c>
      <c r="P15" s="134">
        <f t="shared" si="4"/>
        <v>5180</v>
      </c>
      <c r="Q15" s="134">
        <f t="shared" si="5"/>
        <v>5096</v>
      </c>
      <c r="R15" s="134">
        <f t="shared" si="6"/>
        <v>5040</v>
      </c>
      <c r="S15" s="134">
        <f t="shared" si="7"/>
        <v>4900</v>
      </c>
      <c r="T15" s="135">
        <f t="shared" si="8"/>
        <v>4900</v>
      </c>
      <c r="U15" s="129"/>
      <c r="V15" s="50"/>
    </row>
    <row r="16" spans="1:29" ht="12.75" x14ac:dyDescent="0.2">
      <c r="A16" s="81" t="s">
        <v>146</v>
      </c>
      <c r="B16" s="152">
        <v>2500</v>
      </c>
      <c r="C16" s="5">
        <v>47</v>
      </c>
      <c r="D16" s="5">
        <v>46.5</v>
      </c>
      <c r="E16" s="5">
        <v>46</v>
      </c>
      <c r="F16" s="5">
        <v>45.5</v>
      </c>
      <c r="G16" s="5">
        <v>45</v>
      </c>
      <c r="H16" s="5">
        <v>44.5</v>
      </c>
      <c r="I16" s="5">
        <v>44.5</v>
      </c>
      <c r="J16" s="5">
        <v>44</v>
      </c>
      <c r="K16" s="119">
        <v>43.5</v>
      </c>
      <c r="L16" s="143">
        <f t="shared" si="9"/>
        <v>13160</v>
      </c>
      <c r="M16" s="144">
        <f t="shared" si="1"/>
        <v>13020</v>
      </c>
      <c r="N16" s="144">
        <f t="shared" si="2"/>
        <v>12880</v>
      </c>
      <c r="O16" s="144">
        <f t="shared" si="3"/>
        <v>12740</v>
      </c>
      <c r="P16" s="144">
        <f t="shared" si="4"/>
        <v>12600</v>
      </c>
      <c r="Q16" s="144">
        <f t="shared" si="5"/>
        <v>12460</v>
      </c>
      <c r="R16" s="144">
        <f t="shared" si="6"/>
        <v>12460</v>
      </c>
      <c r="S16" s="144">
        <f t="shared" si="7"/>
        <v>12320</v>
      </c>
      <c r="T16" s="145">
        <f t="shared" si="8"/>
        <v>12180</v>
      </c>
      <c r="U16" s="129"/>
      <c r="V16" s="50"/>
    </row>
    <row r="17" spans="1:33" ht="12.75" x14ac:dyDescent="0.2">
      <c r="A17" s="80" t="s">
        <v>147</v>
      </c>
      <c r="B17" s="151">
        <v>3000</v>
      </c>
      <c r="C17" s="72">
        <v>62.323181818181823</v>
      </c>
      <c r="D17" s="72">
        <v>60.417105263157893</v>
      </c>
      <c r="E17" s="72">
        <v>58.64025423728814</v>
      </c>
      <c r="F17" s="72">
        <v>57.796250000000008</v>
      </c>
      <c r="G17" s="72">
        <v>56.979918032786898</v>
      </c>
      <c r="H17" s="72">
        <v>56.189919354838715</v>
      </c>
      <c r="I17" s="72">
        <v>55.425000000000004</v>
      </c>
      <c r="J17" s="72">
        <v>54.683984375000001</v>
      </c>
      <c r="K17" s="118">
        <v>52.593656716417925</v>
      </c>
      <c r="L17" s="133">
        <f t="shared" si="9"/>
        <v>17450.49090909091</v>
      </c>
      <c r="M17" s="134">
        <f t="shared" si="1"/>
        <v>16916.78947368421</v>
      </c>
      <c r="N17" s="134">
        <f t="shared" si="2"/>
        <v>16419.271186440677</v>
      </c>
      <c r="O17" s="134">
        <f t="shared" si="3"/>
        <v>16182.950000000003</v>
      </c>
      <c r="P17" s="134">
        <f t="shared" si="4"/>
        <v>15954.377049180332</v>
      </c>
      <c r="Q17" s="134">
        <f t="shared" si="5"/>
        <v>15733.177419354841</v>
      </c>
      <c r="R17" s="134">
        <f t="shared" si="6"/>
        <v>15519.000000000002</v>
      </c>
      <c r="S17" s="134">
        <f t="shared" si="7"/>
        <v>15311.515625</v>
      </c>
      <c r="T17" s="135">
        <f t="shared" si="8"/>
        <v>14726.223880597019</v>
      </c>
      <c r="U17" s="129"/>
      <c r="V17" s="50"/>
    </row>
    <row r="18" spans="1:33" ht="12.75" x14ac:dyDescent="0.2">
      <c r="A18" s="81" t="s">
        <v>180</v>
      </c>
      <c r="B18" s="152">
        <v>1000</v>
      </c>
      <c r="C18" s="5">
        <v>28.475000000000005</v>
      </c>
      <c r="D18" s="5">
        <v>28.329787234042552</v>
      </c>
      <c r="E18" s="5">
        <v>28.186619718309863</v>
      </c>
      <c r="F18" s="5">
        <v>27.906250000000004</v>
      </c>
      <c r="G18" s="5">
        <v>27.63356164383562</v>
      </c>
      <c r="H18" s="5">
        <v>27.368243243243246</v>
      </c>
      <c r="I18" s="5">
        <v>27.11</v>
      </c>
      <c r="J18" s="5">
        <v>26.613636363636367</v>
      </c>
      <c r="K18" s="119">
        <v>25.915625000000002</v>
      </c>
      <c r="L18" s="143">
        <f t="shared" si="9"/>
        <v>7973.0000000000018</v>
      </c>
      <c r="M18" s="144">
        <f t="shared" si="1"/>
        <v>7932.3404255319147</v>
      </c>
      <c r="N18" s="144">
        <f t="shared" si="2"/>
        <v>7892.2535211267614</v>
      </c>
      <c r="O18" s="144">
        <f t="shared" si="3"/>
        <v>7813.7500000000009</v>
      </c>
      <c r="P18" s="144">
        <f t="shared" si="4"/>
        <v>7737.3972602739732</v>
      </c>
      <c r="Q18" s="144">
        <f t="shared" si="5"/>
        <v>7663.1081081081084</v>
      </c>
      <c r="R18" s="144">
        <f t="shared" si="6"/>
        <v>7590.8</v>
      </c>
      <c r="S18" s="144">
        <f t="shared" si="7"/>
        <v>7451.8181818181829</v>
      </c>
      <c r="T18" s="145">
        <f t="shared" si="8"/>
        <v>7256.3750000000009</v>
      </c>
      <c r="U18" s="129"/>
      <c r="V18" s="50"/>
    </row>
    <row r="19" spans="1:33" ht="12.75" x14ac:dyDescent="0.2">
      <c r="A19" s="80" t="s">
        <v>6</v>
      </c>
      <c r="B19" s="151">
        <v>600</v>
      </c>
      <c r="C19" s="72">
        <v>13.489527706415871</v>
      </c>
      <c r="D19" s="72">
        <v>13.160189247626002</v>
      </c>
      <c r="E19" s="72">
        <v>12.85618451643535</v>
      </c>
      <c r="F19" s="72">
        <v>12.52684605764548</v>
      </c>
      <c r="G19" s="72">
        <v>12.19750759885561</v>
      </c>
      <c r="H19" s="72">
        <v>11.903091062500003</v>
      </c>
      <c r="I19" s="72">
        <v>11.611369562500002</v>
      </c>
      <c r="J19" s="72">
        <v>11.404733500000004</v>
      </c>
      <c r="K19" s="118">
        <v>11.331803125000002</v>
      </c>
      <c r="L19" s="133">
        <f t="shared" si="9"/>
        <v>3777.0677577964439</v>
      </c>
      <c r="M19" s="134">
        <f t="shared" si="1"/>
        <v>3684.8529893352807</v>
      </c>
      <c r="N19" s="134">
        <f t="shared" si="2"/>
        <v>3599.731664601898</v>
      </c>
      <c r="O19" s="134">
        <f t="shared" si="3"/>
        <v>3507.5168961407344</v>
      </c>
      <c r="P19" s="134">
        <f t="shared" si="4"/>
        <v>3415.3021276795707</v>
      </c>
      <c r="Q19" s="134">
        <f t="shared" si="5"/>
        <v>3332.8654975000009</v>
      </c>
      <c r="R19" s="134">
        <f t="shared" si="6"/>
        <v>3251.1834775000007</v>
      </c>
      <c r="S19" s="134">
        <f t="shared" si="7"/>
        <v>3193.3253800000011</v>
      </c>
      <c r="T19" s="135">
        <f t="shared" si="8"/>
        <v>3172.9048750000006</v>
      </c>
      <c r="U19" s="129"/>
      <c r="V19" s="50"/>
    </row>
    <row r="20" spans="1:33" ht="12.75" x14ac:dyDescent="0.2">
      <c r="A20" s="81" t="s">
        <v>150</v>
      </c>
      <c r="B20" s="152">
        <v>2500</v>
      </c>
      <c r="C20" s="5">
        <v>34.612441406249999</v>
      </c>
      <c r="D20" s="5">
        <v>34.310711538461533</v>
      </c>
      <c r="E20" s="5">
        <v>33.458768382352943</v>
      </c>
      <c r="F20" s="5">
        <v>33.191250000000004</v>
      </c>
      <c r="G20" s="5">
        <v>32.931375000000003</v>
      </c>
      <c r="H20" s="5">
        <v>32.67882042253521</v>
      </c>
      <c r="I20" s="5">
        <v>32.43328125</v>
      </c>
      <c r="J20" s="5">
        <v>32.194469178082187</v>
      </c>
      <c r="K20" s="119">
        <v>31.735950000000003</v>
      </c>
      <c r="L20" s="143">
        <f t="shared" si="9"/>
        <v>9691.4835937499993</v>
      </c>
      <c r="M20" s="144">
        <f t="shared" si="1"/>
        <v>9606.9992307692301</v>
      </c>
      <c r="N20" s="144">
        <f t="shared" si="2"/>
        <v>9368.4551470588249</v>
      </c>
      <c r="O20" s="144">
        <f t="shared" si="3"/>
        <v>9293.5500000000011</v>
      </c>
      <c r="P20" s="144">
        <f t="shared" si="4"/>
        <v>9220.7849999999999</v>
      </c>
      <c r="Q20" s="144">
        <f t="shared" si="5"/>
        <v>9150.0697183098582</v>
      </c>
      <c r="R20" s="144">
        <f t="shared" si="6"/>
        <v>9081.3187500000004</v>
      </c>
      <c r="S20" s="144">
        <f t="shared" si="7"/>
        <v>9014.4513698630126</v>
      </c>
      <c r="T20" s="145">
        <f t="shared" si="8"/>
        <v>8886.0660000000007</v>
      </c>
      <c r="U20" s="129"/>
      <c r="V20" s="50"/>
    </row>
    <row r="21" spans="1:33" ht="12.75" x14ac:dyDescent="0.2">
      <c r="A21" s="80" t="s">
        <v>7</v>
      </c>
      <c r="B21" s="151">
        <v>700</v>
      </c>
      <c r="C21" s="72">
        <v>16.870776523431047</v>
      </c>
      <c r="D21" s="72">
        <v>16.649494710426044</v>
      </c>
      <c r="E21" s="72">
        <v>16.403546250000002</v>
      </c>
      <c r="F21" s="72">
        <v>16.137292500000001</v>
      </c>
      <c r="G21" s="72">
        <v>15.801581250000003</v>
      </c>
      <c r="H21" s="72">
        <v>15.431141250000003</v>
      </c>
      <c r="I21" s="72">
        <v>15.164887500000003</v>
      </c>
      <c r="J21" s="72">
        <v>14.863905000000003</v>
      </c>
      <c r="K21" s="118">
        <v>14.4703125</v>
      </c>
      <c r="L21" s="133">
        <f t="shared" si="9"/>
        <v>4723.8174265606931</v>
      </c>
      <c r="M21" s="134">
        <f t="shared" si="1"/>
        <v>4661.8585189192927</v>
      </c>
      <c r="N21" s="134">
        <f t="shared" si="2"/>
        <v>4592.9929500000007</v>
      </c>
      <c r="O21" s="134">
        <f t="shared" si="3"/>
        <v>4518.4418999999998</v>
      </c>
      <c r="P21" s="134">
        <f t="shared" si="4"/>
        <v>4424.4427500000011</v>
      </c>
      <c r="Q21" s="134">
        <f t="shared" si="5"/>
        <v>4320.7195500000007</v>
      </c>
      <c r="R21" s="134">
        <f t="shared" si="6"/>
        <v>4246.1685000000007</v>
      </c>
      <c r="S21" s="134">
        <f t="shared" si="7"/>
        <v>4161.8934000000008</v>
      </c>
      <c r="T21" s="135">
        <f t="shared" si="8"/>
        <v>4051.6875</v>
      </c>
      <c r="U21" s="129"/>
      <c r="V21" s="50"/>
    </row>
    <row r="22" spans="1:33" ht="12.75" x14ac:dyDescent="0.2">
      <c r="A22" s="81" t="s">
        <v>148</v>
      </c>
      <c r="B22" s="152">
        <v>2500</v>
      </c>
      <c r="C22" s="5">
        <v>41.756</v>
      </c>
      <c r="D22" s="5">
        <v>41.228000000000002</v>
      </c>
      <c r="E22" s="5">
        <v>39.763999999999996</v>
      </c>
      <c r="F22" s="5">
        <v>39.308</v>
      </c>
      <c r="G22" s="5">
        <v>38.852000000000004</v>
      </c>
      <c r="H22" s="5">
        <v>38.42</v>
      </c>
      <c r="I22" s="5">
        <v>38</v>
      </c>
      <c r="J22" s="5">
        <v>37.591999999999999</v>
      </c>
      <c r="K22" s="119">
        <v>36.799999999999997</v>
      </c>
      <c r="L22" s="143">
        <f t="shared" si="9"/>
        <v>11691.68</v>
      </c>
      <c r="M22" s="144">
        <f t="shared" si="1"/>
        <v>11543.84</v>
      </c>
      <c r="N22" s="144">
        <f t="shared" si="2"/>
        <v>11133.919999999998</v>
      </c>
      <c r="O22" s="144">
        <f t="shared" si="3"/>
        <v>11006.24</v>
      </c>
      <c r="P22" s="144">
        <f t="shared" si="4"/>
        <v>10878.560000000001</v>
      </c>
      <c r="Q22" s="144">
        <f t="shared" si="5"/>
        <v>10757.6</v>
      </c>
      <c r="R22" s="144">
        <f t="shared" si="6"/>
        <v>10640</v>
      </c>
      <c r="S22" s="144">
        <f t="shared" si="7"/>
        <v>10525.76</v>
      </c>
      <c r="T22" s="145">
        <f t="shared" si="8"/>
        <v>10304</v>
      </c>
      <c r="U22" s="129"/>
      <c r="V22" s="50"/>
    </row>
    <row r="23" spans="1:33" ht="12.75" x14ac:dyDescent="0.2">
      <c r="A23" s="80" t="s">
        <v>151</v>
      </c>
      <c r="B23" s="151">
        <v>2500</v>
      </c>
      <c r="C23" s="72">
        <v>28.936718750000001</v>
      </c>
      <c r="D23" s="72">
        <v>28.730000000000004</v>
      </c>
      <c r="E23" s="72">
        <v>28.146323529411767</v>
      </c>
      <c r="F23" s="72">
        <v>27.963043478260872</v>
      </c>
      <c r="G23" s="72">
        <v>27.785000000000004</v>
      </c>
      <c r="H23" s="72">
        <v>27.611971830985915</v>
      </c>
      <c r="I23" s="72">
        <v>27.443750000000001</v>
      </c>
      <c r="J23" s="72">
        <v>27.280136986301372</v>
      </c>
      <c r="K23" s="118">
        <v>26.966000000000001</v>
      </c>
      <c r="L23" s="133">
        <f t="shared" si="9"/>
        <v>8102.28125</v>
      </c>
      <c r="M23" s="134">
        <f t="shared" si="1"/>
        <v>8044.4000000000015</v>
      </c>
      <c r="N23" s="134">
        <f t="shared" si="2"/>
        <v>7880.9705882352946</v>
      </c>
      <c r="O23" s="134">
        <f t="shared" si="3"/>
        <v>7829.652173913044</v>
      </c>
      <c r="P23" s="134">
        <f t="shared" si="4"/>
        <v>7779.8000000000011</v>
      </c>
      <c r="Q23" s="134">
        <f t="shared" si="5"/>
        <v>7731.3521126760561</v>
      </c>
      <c r="R23" s="134">
        <f t="shared" si="6"/>
        <v>7684.25</v>
      </c>
      <c r="S23" s="134">
        <f t="shared" si="7"/>
        <v>7638.4383561643845</v>
      </c>
      <c r="T23" s="135">
        <f t="shared" si="8"/>
        <v>7550.4800000000005</v>
      </c>
      <c r="U23" s="129"/>
      <c r="V23" s="50"/>
    </row>
    <row r="24" spans="1:33" ht="12.75" x14ac:dyDescent="0.2">
      <c r="A24" s="81" t="s">
        <v>8</v>
      </c>
      <c r="B24" s="152">
        <v>600</v>
      </c>
      <c r="C24" s="5">
        <v>19</v>
      </c>
      <c r="D24" s="5">
        <v>18.5</v>
      </c>
      <c r="E24" s="5">
        <v>18.100000000000001</v>
      </c>
      <c r="F24" s="5">
        <v>18</v>
      </c>
      <c r="G24" s="5">
        <v>17.5</v>
      </c>
      <c r="H24" s="5">
        <v>17.2</v>
      </c>
      <c r="I24" s="5">
        <v>17</v>
      </c>
      <c r="J24" s="5">
        <v>16.5</v>
      </c>
      <c r="K24" s="119">
        <v>16.5</v>
      </c>
      <c r="L24" s="143">
        <f t="shared" si="9"/>
        <v>5320</v>
      </c>
      <c r="M24" s="144">
        <f t="shared" si="1"/>
        <v>5180</v>
      </c>
      <c r="N24" s="144">
        <f t="shared" si="2"/>
        <v>5068</v>
      </c>
      <c r="O24" s="144">
        <f t="shared" si="3"/>
        <v>5040</v>
      </c>
      <c r="P24" s="144">
        <f t="shared" si="4"/>
        <v>4900</v>
      </c>
      <c r="Q24" s="144">
        <f t="shared" si="5"/>
        <v>4816</v>
      </c>
      <c r="R24" s="144">
        <f t="shared" si="6"/>
        <v>4760</v>
      </c>
      <c r="S24" s="144">
        <f t="shared" si="7"/>
        <v>4620</v>
      </c>
      <c r="T24" s="145">
        <f t="shared" si="8"/>
        <v>4620</v>
      </c>
      <c r="U24" s="129"/>
      <c r="V24" s="50"/>
    </row>
    <row r="25" spans="1:33" ht="12.75" x14ac:dyDescent="0.2">
      <c r="A25" s="80" t="s">
        <v>9</v>
      </c>
      <c r="B25" s="151">
        <v>700</v>
      </c>
      <c r="C25" s="72">
        <v>19.519880406652696</v>
      </c>
      <c r="D25" s="72">
        <v>19.259348121964312</v>
      </c>
      <c r="E25" s="72">
        <v>18.998815837275931</v>
      </c>
      <c r="F25" s="72">
        <v>18.758324497563581</v>
      </c>
      <c r="G25" s="72">
        <v>18.497792212875193</v>
      </c>
      <c r="H25" s="72">
        <v>18.237259928186816</v>
      </c>
      <c r="I25" s="72">
        <v>17.872514729623081</v>
      </c>
      <c r="J25" s="72">
        <v>17.515064435030617</v>
      </c>
      <c r="K25" s="118">
        <v>17.164763146330007</v>
      </c>
      <c r="L25" s="133">
        <f t="shared" si="9"/>
        <v>5465.5665138627546</v>
      </c>
      <c r="M25" s="134">
        <f t="shared" si="1"/>
        <v>5392.6174741500072</v>
      </c>
      <c r="N25" s="134">
        <f t="shared" si="2"/>
        <v>5319.6684344372607</v>
      </c>
      <c r="O25" s="134">
        <f t="shared" si="3"/>
        <v>5252.3308593178026</v>
      </c>
      <c r="P25" s="134">
        <f t="shared" si="4"/>
        <v>5179.3818196050543</v>
      </c>
      <c r="Q25" s="134">
        <f t="shared" si="5"/>
        <v>5106.4327798923086</v>
      </c>
      <c r="R25" s="134">
        <f t="shared" si="6"/>
        <v>5004.3041242944628</v>
      </c>
      <c r="S25" s="134">
        <f t="shared" si="7"/>
        <v>4904.2180418085727</v>
      </c>
      <c r="T25" s="135">
        <f t="shared" si="8"/>
        <v>4806.1336809724016</v>
      </c>
      <c r="U25" s="129"/>
      <c r="V25" s="50"/>
    </row>
    <row r="26" spans="1:33" ht="12.75" x14ac:dyDescent="0.2">
      <c r="A26" s="81" t="s">
        <v>10</v>
      </c>
      <c r="B26" s="152">
        <v>650</v>
      </c>
      <c r="C26" s="5">
        <v>17.724886048326731</v>
      </c>
      <c r="D26" s="5">
        <v>17.400655624126539</v>
      </c>
      <c r="E26" s="5">
        <v>17.049405997909663</v>
      </c>
      <c r="F26" s="5">
        <v>16.698156371692775</v>
      </c>
      <c r="G26" s="5">
        <v>16.373925947492587</v>
      </c>
      <c r="H26" s="5">
        <v>16.022676321275707</v>
      </c>
      <c r="I26" s="5">
        <v>15.967218777846693</v>
      </c>
      <c r="J26" s="5">
        <v>15.667874402289758</v>
      </c>
      <c r="K26" s="119">
        <v>15.374516914243967</v>
      </c>
      <c r="L26" s="143">
        <f t="shared" si="9"/>
        <v>4962.9680935314846</v>
      </c>
      <c r="M26" s="144">
        <f t="shared" si="1"/>
        <v>4872.1835747554314</v>
      </c>
      <c r="N26" s="144">
        <f t="shared" si="2"/>
        <v>4773.8336794147053</v>
      </c>
      <c r="O26" s="144">
        <f t="shared" si="3"/>
        <v>4675.4837840739774</v>
      </c>
      <c r="P26" s="144">
        <f t="shared" si="4"/>
        <v>4584.6992652979243</v>
      </c>
      <c r="Q26" s="144">
        <f t="shared" si="5"/>
        <v>4486.3493699571982</v>
      </c>
      <c r="R26" s="144">
        <f t="shared" si="6"/>
        <v>4470.8212577970744</v>
      </c>
      <c r="S26" s="144">
        <f t="shared" si="7"/>
        <v>4387.0048326411325</v>
      </c>
      <c r="T26" s="145">
        <f t="shared" si="8"/>
        <v>4304.8647359883107</v>
      </c>
      <c r="U26" s="129"/>
      <c r="V26" s="50"/>
    </row>
    <row r="27" spans="1:33" ht="12.75" x14ac:dyDescent="0.2">
      <c r="A27" s="80" t="s">
        <v>166</v>
      </c>
      <c r="B27" s="151">
        <v>2500</v>
      </c>
      <c r="C27" s="72">
        <v>28.443500000000004</v>
      </c>
      <c r="D27" s="72">
        <v>27.519500000000001</v>
      </c>
      <c r="E27" s="72">
        <v>27.057500000000005</v>
      </c>
      <c r="F27" s="72">
        <v>26.826500000000003</v>
      </c>
      <c r="G27" s="72">
        <v>26.364500000000003</v>
      </c>
      <c r="H27" s="72">
        <v>25.787000000000003</v>
      </c>
      <c r="I27" s="72">
        <v>25.4405</v>
      </c>
      <c r="J27" s="72">
        <v>25.4405</v>
      </c>
      <c r="K27" s="118">
        <v>25.430000000000003</v>
      </c>
      <c r="L27" s="133">
        <f t="shared" si="9"/>
        <v>7964.1800000000012</v>
      </c>
      <c r="M27" s="134">
        <f t="shared" si="1"/>
        <v>7705.46</v>
      </c>
      <c r="N27" s="134">
        <f t="shared" si="2"/>
        <v>7576.1000000000013</v>
      </c>
      <c r="O27" s="134">
        <f t="shared" si="3"/>
        <v>7511.420000000001</v>
      </c>
      <c r="P27" s="134">
        <f t="shared" si="4"/>
        <v>7382.0600000000013</v>
      </c>
      <c r="Q27" s="134">
        <f t="shared" si="5"/>
        <v>7220.3600000000006</v>
      </c>
      <c r="R27" s="134">
        <f t="shared" si="6"/>
        <v>7123.34</v>
      </c>
      <c r="S27" s="134">
        <f t="shared" si="7"/>
        <v>7123.34</v>
      </c>
      <c r="T27" s="135">
        <f t="shared" si="8"/>
        <v>7120.4000000000005</v>
      </c>
      <c r="U27" s="129"/>
      <c r="V27" s="50"/>
    </row>
    <row r="28" spans="1:33" ht="13.5" thickBot="1" x14ac:dyDescent="0.25">
      <c r="A28" s="104" t="s">
        <v>179</v>
      </c>
      <c r="B28" s="177">
        <v>6000</v>
      </c>
      <c r="C28" s="103">
        <v>111.359375</v>
      </c>
      <c r="D28" s="103">
        <v>104.92307692307692</v>
      </c>
      <c r="E28" s="103">
        <v>104.5</v>
      </c>
      <c r="F28" s="103">
        <v>104.08</v>
      </c>
      <c r="G28" s="103">
        <v>103.65</v>
      </c>
      <c r="H28" s="103">
        <v>103.15</v>
      </c>
      <c r="I28" s="103">
        <v>102.4</v>
      </c>
      <c r="J28" s="103">
        <v>102.05</v>
      </c>
      <c r="K28" s="168">
        <v>102</v>
      </c>
      <c r="L28" s="146">
        <f t="shared" si="9"/>
        <v>31180.625</v>
      </c>
      <c r="M28" s="147">
        <f t="shared" si="1"/>
        <v>29378.461538461539</v>
      </c>
      <c r="N28" s="147">
        <f t="shared" si="2"/>
        <v>29260</v>
      </c>
      <c r="O28" s="147">
        <f t="shared" si="3"/>
        <v>29142.399999999998</v>
      </c>
      <c r="P28" s="147">
        <f t="shared" si="4"/>
        <v>29022</v>
      </c>
      <c r="Q28" s="147">
        <f t="shared" si="5"/>
        <v>28882</v>
      </c>
      <c r="R28" s="147">
        <f t="shared" si="6"/>
        <v>28672</v>
      </c>
      <c r="S28" s="147">
        <f t="shared" si="7"/>
        <v>28574</v>
      </c>
      <c r="T28" s="148">
        <f t="shared" si="8"/>
        <v>28560</v>
      </c>
      <c r="U28" s="129"/>
      <c r="V28" s="50"/>
    </row>
    <row r="29" spans="1:33" ht="23.1" customHeight="1" thickBot="1" x14ac:dyDescent="0.25">
      <c r="A29" s="6" t="str">
        <f>Москва!A29</f>
        <v>Тарифы с учетом доставки до адреса:</v>
      </c>
      <c r="B29" s="7"/>
      <c r="C29" s="8"/>
      <c r="D29" s="8"/>
      <c r="E29" s="8"/>
      <c r="F29" s="8"/>
      <c r="G29" s="8"/>
      <c r="H29" s="8"/>
      <c r="I29" s="8"/>
      <c r="J29" s="8"/>
      <c r="K29" s="8"/>
      <c r="L29" s="139"/>
      <c r="M29" s="139"/>
      <c r="N29" s="139"/>
      <c r="O29" s="139"/>
      <c r="P29" s="139"/>
      <c r="Q29" s="139"/>
      <c r="R29" s="139"/>
      <c r="S29" s="139"/>
      <c r="T29" s="139"/>
      <c r="U29" s="129"/>
      <c r="V29" s="50"/>
    </row>
    <row r="30" spans="1:33" ht="12.75" x14ac:dyDescent="0.2">
      <c r="A30" s="113" t="s">
        <v>11</v>
      </c>
      <c r="B30" s="150">
        <v>3500</v>
      </c>
      <c r="C30" s="115">
        <v>21.473725703812519</v>
      </c>
      <c r="D30" s="115">
        <v>21.090399993968624</v>
      </c>
      <c r="E30" s="115">
        <v>20.732629331447658</v>
      </c>
      <c r="F30" s="115">
        <v>19.805587729865191</v>
      </c>
      <c r="G30" s="115">
        <v>19.464079370186095</v>
      </c>
      <c r="H30" s="115">
        <v>19.146964464769777</v>
      </c>
      <c r="I30" s="115">
        <v>18.435979172372058</v>
      </c>
      <c r="J30" s="115">
        <v>17.878963810571989</v>
      </c>
      <c r="K30" s="117">
        <v>17.474483871341533</v>
      </c>
      <c r="L30" s="140">
        <f t="shared" ref="L30:L51" si="10">C30*280</f>
        <v>6012.6431970675058</v>
      </c>
      <c r="M30" s="141">
        <f t="shared" ref="M30:M51" si="11">D30*280</f>
        <v>5905.3119983112147</v>
      </c>
      <c r="N30" s="141">
        <f t="shared" ref="N30:N51" si="12">E30*280</f>
        <v>5805.1362128053443</v>
      </c>
      <c r="O30" s="141">
        <f t="shared" ref="O30:O51" si="13">F30*280</f>
        <v>5545.5645643622538</v>
      </c>
      <c r="P30" s="141">
        <f t="shared" ref="P30:P51" si="14">G30*280</f>
        <v>5449.9422236521068</v>
      </c>
      <c r="Q30" s="141">
        <f t="shared" ref="Q30:Q51" si="15">H30*280</f>
        <v>5361.1500501355376</v>
      </c>
      <c r="R30" s="141">
        <f t="shared" ref="R30:R51" si="16">I30*280</f>
        <v>5162.0741682641765</v>
      </c>
      <c r="S30" s="141">
        <f t="shared" ref="S30:S51" si="17">J30*280</f>
        <v>5006.109866960157</v>
      </c>
      <c r="T30" s="142">
        <f t="shared" ref="T30:T51" si="18">K30*280</f>
        <v>4892.8554839756289</v>
      </c>
      <c r="U30" s="129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</row>
    <row r="31" spans="1:33" ht="12.75" x14ac:dyDescent="0.2">
      <c r="A31" s="80" t="s">
        <v>12</v>
      </c>
      <c r="B31" s="151">
        <v>3500</v>
      </c>
      <c r="C31" s="72">
        <v>26.380294789814343</v>
      </c>
      <c r="D31" s="72">
        <v>25.30698280225144</v>
      </c>
      <c r="E31" s="72">
        <v>24.949212139730481</v>
      </c>
      <c r="F31" s="72">
        <v>23.830507683226067</v>
      </c>
      <c r="G31" s="72">
        <v>23.220671326656237</v>
      </c>
      <c r="H31" s="72">
        <v>22.635228424349197</v>
      </c>
      <c r="I31" s="72">
        <v>21.724913762832653</v>
      </c>
      <c r="J31" s="72">
        <v>21.026773207696461</v>
      </c>
      <c r="K31" s="118">
        <v>20.523362115984952</v>
      </c>
      <c r="L31" s="133">
        <f t="shared" si="10"/>
        <v>7386.482541148016</v>
      </c>
      <c r="M31" s="134">
        <f t="shared" si="11"/>
        <v>7085.955184630403</v>
      </c>
      <c r="N31" s="134">
        <f t="shared" si="12"/>
        <v>6985.7793991245344</v>
      </c>
      <c r="O31" s="134">
        <f t="shared" si="13"/>
        <v>6672.5421513032989</v>
      </c>
      <c r="P31" s="134">
        <f t="shared" si="14"/>
        <v>6501.7879714637465</v>
      </c>
      <c r="Q31" s="134">
        <f t="shared" si="15"/>
        <v>6337.8639588177748</v>
      </c>
      <c r="R31" s="134">
        <f t="shared" si="16"/>
        <v>6082.9758535931433</v>
      </c>
      <c r="S31" s="134">
        <f t="shared" si="17"/>
        <v>5887.4964981550092</v>
      </c>
      <c r="T31" s="135">
        <f t="shared" si="18"/>
        <v>5746.5413924757868</v>
      </c>
      <c r="U31" s="129"/>
      <c r="V31" s="50"/>
      <c r="W31" s="50"/>
      <c r="X31" s="50"/>
      <c r="Y31" s="50"/>
      <c r="Z31" s="50"/>
      <c r="AA31" s="50"/>
      <c r="AB31" s="50"/>
      <c r="AC31" s="50"/>
      <c r="AD31" s="50"/>
    </row>
    <row r="32" spans="1:33" ht="12.75" x14ac:dyDescent="0.2">
      <c r="A32" s="81" t="s">
        <v>13</v>
      </c>
      <c r="B32" s="152">
        <v>3500</v>
      </c>
      <c r="C32" s="5">
        <v>21.473725703812519</v>
      </c>
      <c r="D32" s="5">
        <v>21.090399993968624</v>
      </c>
      <c r="E32" s="5">
        <v>20.732629331447658</v>
      </c>
      <c r="F32" s="5">
        <v>19.805587729865191</v>
      </c>
      <c r="G32" s="5">
        <v>19.464079370186095</v>
      </c>
      <c r="H32" s="5">
        <v>19.146964464769777</v>
      </c>
      <c r="I32" s="5">
        <v>18.435979172372058</v>
      </c>
      <c r="J32" s="5">
        <v>17.878963810571989</v>
      </c>
      <c r="K32" s="119">
        <v>17.474483871341533</v>
      </c>
      <c r="L32" s="143">
        <f t="shared" si="10"/>
        <v>6012.6431970675058</v>
      </c>
      <c r="M32" s="144">
        <f t="shared" si="11"/>
        <v>5905.3119983112147</v>
      </c>
      <c r="N32" s="144">
        <f t="shared" si="12"/>
        <v>5805.1362128053443</v>
      </c>
      <c r="O32" s="144">
        <f t="shared" si="13"/>
        <v>5545.5645643622538</v>
      </c>
      <c r="P32" s="144">
        <f t="shared" si="14"/>
        <v>5449.9422236521068</v>
      </c>
      <c r="Q32" s="144">
        <f t="shared" si="15"/>
        <v>5361.1500501355376</v>
      </c>
      <c r="R32" s="144">
        <f t="shared" si="16"/>
        <v>5162.0741682641765</v>
      </c>
      <c r="S32" s="144">
        <f t="shared" si="17"/>
        <v>5006.109866960157</v>
      </c>
      <c r="T32" s="145">
        <f t="shared" si="18"/>
        <v>4892.8554839756289</v>
      </c>
      <c r="U32" s="129"/>
      <c r="V32" s="50"/>
      <c r="W32" s="50"/>
      <c r="X32" s="50"/>
      <c r="Y32" s="50"/>
      <c r="Z32" s="50"/>
      <c r="AA32" s="50"/>
      <c r="AB32" s="50"/>
      <c r="AC32" s="50"/>
      <c r="AD32" s="50"/>
    </row>
    <row r="33" spans="1:30" ht="12.75" x14ac:dyDescent="0.2">
      <c r="A33" s="80" t="s">
        <v>176</v>
      </c>
      <c r="B33" s="151">
        <v>3500</v>
      </c>
      <c r="C33" s="72">
        <v>23.109248732479791</v>
      </c>
      <c r="D33" s="72">
        <v>22.495927596729572</v>
      </c>
      <c r="E33" s="72">
        <v>22.138156934208606</v>
      </c>
      <c r="F33" s="72">
        <v>21.147227714318824</v>
      </c>
      <c r="G33" s="72">
        <v>20.537391357748987</v>
      </c>
      <c r="H33" s="72">
        <v>19.951948455441944</v>
      </c>
      <c r="I33" s="72">
        <v>19.194964077862959</v>
      </c>
      <c r="J33" s="72">
        <v>18.605381363754553</v>
      </c>
      <c r="K33" s="118">
        <v>18.178071158566937</v>
      </c>
      <c r="L33" s="133">
        <f t="shared" si="10"/>
        <v>6470.5896450943419</v>
      </c>
      <c r="M33" s="134">
        <f t="shared" si="11"/>
        <v>6298.8597270842802</v>
      </c>
      <c r="N33" s="134">
        <f t="shared" si="12"/>
        <v>6198.6839415784098</v>
      </c>
      <c r="O33" s="134">
        <f t="shared" si="13"/>
        <v>5921.2237600092703</v>
      </c>
      <c r="P33" s="134">
        <f t="shared" si="14"/>
        <v>5750.4695801697162</v>
      </c>
      <c r="Q33" s="134">
        <f t="shared" si="15"/>
        <v>5586.5455675237445</v>
      </c>
      <c r="R33" s="134">
        <f t="shared" si="16"/>
        <v>5374.5899418016288</v>
      </c>
      <c r="S33" s="134">
        <f t="shared" si="17"/>
        <v>5209.5067818512753</v>
      </c>
      <c r="T33" s="135">
        <f t="shared" si="18"/>
        <v>5089.8599243987419</v>
      </c>
      <c r="U33" s="129"/>
      <c r="V33" s="50"/>
      <c r="W33" s="50"/>
      <c r="X33" s="50"/>
      <c r="Y33" s="50"/>
      <c r="Z33" s="50"/>
      <c r="AA33" s="50"/>
      <c r="AB33" s="50"/>
      <c r="AC33" s="50"/>
      <c r="AD33" s="50"/>
    </row>
    <row r="34" spans="1:30" ht="12.75" x14ac:dyDescent="0.2">
      <c r="A34" s="81" t="s">
        <v>14</v>
      </c>
      <c r="B34" s="152">
        <v>3500</v>
      </c>
      <c r="C34" s="5">
        <v>21.473725703812519</v>
      </c>
      <c r="D34" s="5">
        <v>31.642775989440914</v>
      </c>
      <c r="E34" s="5">
        <v>20.732629331447658</v>
      </c>
      <c r="F34" s="5">
        <v>19.805587729865191</v>
      </c>
      <c r="G34" s="5">
        <v>19.464079370186095</v>
      </c>
      <c r="H34" s="5">
        <v>19.146964464769777</v>
      </c>
      <c r="I34" s="5">
        <v>18.435979172372058</v>
      </c>
      <c r="J34" s="5">
        <v>17.878963810571989</v>
      </c>
      <c r="K34" s="119">
        <v>17.474483871341533</v>
      </c>
      <c r="L34" s="143">
        <f t="shared" si="10"/>
        <v>6012.6431970675058</v>
      </c>
      <c r="M34" s="144">
        <f t="shared" si="11"/>
        <v>8859.9772770434556</v>
      </c>
      <c r="N34" s="144">
        <f t="shared" si="12"/>
        <v>5805.1362128053443</v>
      </c>
      <c r="O34" s="144">
        <f t="shared" si="13"/>
        <v>5545.5645643622538</v>
      </c>
      <c r="P34" s="144">
        <f t="shared" si="14"/>
        <v>5449.9422236521068</v>
      </c>
      <c r="Q34" s="144">
        <f t="shared" si="15"/>
        <v>5361.1500501355376</v>
      </c>
      <c r="R34" s="144">
        <f t="shared" si="16"/>
        <v>5162.0741682641765</v>
      </c>
      <c r="S34" s="144">
        <f t="shared" si="17"/>
        <v>5006.109866960157</v>
      </c>
      <c r="T34" s="145">
        <f t="shared" si="18"/>
        <v>4892.8554839756289</v>
      </c>
      <c r="U34" s="129"/>
      <c r="V34" s="50"/>
      <c r="W34" s="50"/>
      <c r="X34" s="50"/>
      <c r="Y34" s="50"/>
      <c r="Z34" s="50"/>
      <c r="AA34" s="50"/>
      <c r="AB34" s="50"/>
      <c r="AC34" s="50"/>
      <c r="AD34" s="50"/>
    </row>
    <row r="35" spans="1:30" ht="12.75" x14ac:dyDescent="0.2">
      <c r="A35" s="80" t="s">
        <v>15</v>
      </c>
      <c r="B35" s="151">
        <v>3500</v>
      </c>
      <c r="C35" s="72">
        <v>28.015817818481615</v>
      </c>
      <c r="D35" s="72">
        <v>27.709157250606506</v>
      </c>
      <c r="E35" s="72">
        <v>26.354739742491411</v>
      </c>
      <c r="F35" s="72">
        <v>25.172147667679695</v>
      </c>
      <c r="G35" s="72">
        <v>24.562311311109866</v>
      </c>
      <c r="H35" s="72">
        <v>24.220802951430748</v>
      </c>
      <c r="I35" s="72">
        <v>23.21988403122382</v>
      </c>
      <c r="J35" s="72">
        <v>22.457595660934853</v>
      </c>
      <c r="K35" s="118">
        <v>21.909215863550134</v>
      </c>
      <c r="L35" s="133">
        <f t="shared" si="10"/>
        <v>7844.4289891748522</v>
      </c>
      <c r="M35" s="134">
        <f t="shared" si="11"/>
        <v>7758.5640301698213</v>
      </c>
      <c r="N35" s="134">
        <f t="shared" si="12"/>
        <v>7379.3271278975953</v>
      </c>
      <c r="O35" s="134">
        <f t="shared" si="13"/>
        <v>7048.2013469503145</v>
      </c>
      <c r="P35" s="134">
        <f t="shared" si="14"/>
        <v>6877.4471671107622</v>
      </c>
      <c r="Q35" s="134">
        <f t="shared" si="15"/>
        <v>6781.8248264006097</v>
      </c>
      <c r="R35" s="134">
        <f t="shared" si="16"/>
        <v>6501.5675287426693</v>
      </c>
      <c r="S35" s="134">
        <f t="shared" si="17"/>
        <v>6288.1267850617587</v>
      </c>
      <c r="T35" s="135">
        <f t="shared" si="18"/>
        <v>6134.5804417940371</v>
      </c>
      <c r="U35" s="129"/>
      <c r="V35" s="50"/>
      <c r="W35" s="50"/>
      <c r="X35" s="50"/>
      <c r="Y35" s="50"/>
      <c r="Z35" s="50"/>
      <c r="AA35" s="50"/>
      <c r="AB35" s="50"/>
      <c r="AC35" s="50"/>
      <c r="AD35" s="50"/>
    </row>
    <row r="36" spans="1:30" ht="12.75" x14ac:dyDescent="0.2">
      <c r="A36" s="81" t="s">
        <v>16</v>
      </c>
      <c r="B36" s="152">
        <v>3500</v>
      </c>
      <c r="C36" s="5">
        <v>28.015817818481615</v>
      </c>
      <c r="D36" s="5">
        <v>27.709157250606506</v>
      </c>
      <c r="E36" s="5">
        <v>26.354739742491411</v>
      </c>
      <c r="F36" s="5">
        <v>25.172147667679695</v>
      </c>
      <c r="G36" s="5">
        <v>24.562311311109866</v>
      </c>
      <c r="H36" s="5">
        <v>24.220802951430748</v>
      </c>
      <c r="I36" s="5">
        <v>23.21988403122382</v>
      </c>
      <c r="J36" s="5">
        <v>22.457595660934853</v>
      </c>
      <c r="K36" s="119">
        <v>21.909215863550134</v>
      </c>
      <c r="L36" s="143">
        <f t="shared" si="10"/>
        <v>7844.4289891748522</v>
      </c>
      <c r="M36" s="144">
        <f t="shared" si="11"/>
        <v>7758.5640301698213</v>
      </c>
      <c r="N36" s="144">
        <f t="shared" si="12"/>
        <v>7379.3271278975953</v>
      </c>
      <c r="O36" s="144">
        <f t="shared" si="13"/>
        <v>7048.2013469503145</v>
      </c>
      <c r="P36" s="144">
        <f t="shared" si="14"/>
        <v>6877.4471671107622</v>
      </c>
      <c r="Q36" s="144">
        <f t="shared" si="15"/>
        <v>6781.8248264006097</v>
      </c>
      <c r="R36" s="144">
        <f t="shared" si="16"/>
        <v>6501.5675287426693</v>
      </c>
      <c r="S36" s="144">
        <f t="shared" si="17"/>
        <v>6288.1267850617587</v>
      </c>
      <c r="T36" s="145">
        <f t="shared" si="18"/>
        <v>6134.5804417940371</v>
      </c>
      <c r="U36" s="129"/>
      <c r="V36" s="50"/>
      <c r="W36" s="50"/>
      <c r="X36" s="50"/>
      <c r="Y36" s="50"/>
      <c r="Z36" s="50"/>
      <c r="AA36" s="50"/>
      <c r="AB36" s="50"/>
      <c r="AC36" s="50"/>
      <c r="AD36" s="50"/>
    </row>
    <row r="37" spans="1:30" ht="12.75" x14ac:dyDescent="0.2">
      <c r="A37" s="80" t="s">
        <v>17</v>
      </c>
      <c r="B37" s="151">
        <v>3500</v>
      </c>
      <c r="C37" s="72">
        <v>28.015817818481615</v>
      </c>
      <c r="D37" s="72">
        <v>27.709157250606506</v>
      </c>
      <c r="E37" s="72">
        <v>26.354739742491411</v>
      </c>
      <c r="F37" s="72">
        <v>25.172147667679695</v>
      </c>
      <c r="G37" s="72">
        <v>24.562311311109866</v>
      </c>
      <c r="H37" s="72">
        <v>24.220802951430748</v>
      </c>
      <c r="I37" s="72">
        <v>23.21988403122382</v>
      </c>
      <c r="J37" s="72">
        <v>22.457595660934853</v>
      </c>
      <c r="K37" s="118">
        <v>21.909215863550134</v>
      </c>
      <c r="L37" s="133">
        <f t="shared" si="10"/>
        <v>7844.4289891748522</v>
      </c>
      <c r="M37" s="134">
        <f t="shared" si="11"/>
        <v>7758.5640301698213</v>
      </c>
      <c r="N37" s="134">
        <f t="shared" si="12"/>
        <v>7379.3271278975953</v>
      </c>
      <c r="O37" s="134">
        <f t="shared" si="13"/>
        <v>7048.2013469503145</v>
      </c>
      <c r="P37" s="134">
        <f t="shared" si="14"/>
        <v>6877.4471671107622</v>
      </c>
      <c r="Q37" s="134">
        <f t="shared" si="15"/>
        <v>6781.8248264006097</v>
      </c>
      <c r="R37" s="134">
        <f t="shared" si="16"/>
        <v>6501.5675287426693</v>
      </c>
      <c r="S37" s="134">
        <f t="shared" si="17"/>
        <v>6288.1267850617587</v>
      </c>
      <c r="T37" s="135">
        <f t="shared" si="18"/>
        <v>6134.5804417940371</v>
      </c>
      <c r="U37" s="129"/>
      <c r="V37" s="50"/>
      <c r="W37" s="50"/>
      <c r="X37" s="50"/>
      <c r="Y37" s="50"/>
      <c r="Z37" s="50"/>
      <c r="AA37" s="50"/>
      <c r="AB37" s="50"/>
      <c r="AC37" s="50"/>
      <c r="AD37" s="50"/>
    </row>
    <row r="38" spans="1:30" ht="12.75" x14ac:dyDescent="0.2">
      <c r="A38" s="81" t="s">
        <v>18</v>
      </c>
      <c r="B38" s="152">
        <v>4000</v>
      </c>
      <c r="C38" s="5">
        <v>28.015817818481615</v>
      </c>
      <c r="D38" s="5">
        <v>27.709157250606506</v>
      </c>
      <c r="E38" s="5">
        <v>26.354739742491411</v>
      </c>
      <c r="F38" s="5">
        <v>25.172147667679695</v>
      </c>
      <c r="G38" s="5">
        <v>24.562311311109866</v>
      </c>
      <c r="H38" s="5">
        <v>24.220802951430748</v>
      </c>
      <c r="I38" s="5">
        <v>23.21988403122382</v>
      </c>
      <c r="J38" s="5">
        <v>22.457595660934853</v>
      </c>
      <c r="K38" s="119">
        <v>21.909215863550134</v>
      </c>
      <c r="L38" s="143">
        <f t="shared" si="10"/>
        <v>7844.4289891748522</v>
      </c>
      <c r="M38" s="144">
        <f t="shared" si="11"/>
        <v>7758.5640301698213</v>
      </c>
      <c r="N38" s="144">
        <f t="shared" si="12"/>
        <v>7379.3271278975953</v>
      </c>
      <c r="O38" s="144">
        <f t="shared" si="13"/>
        <v>7048.2013469503145</v>
      </c>
      <c r="P38" s="144">
        <f t="shared" si="14"/>
        <v>6877.4471671107622</v>
      </c>
      <c r="Q38" s="144">
        <f t="shared" si="15"/>
        <v>6781.8248264006097</v>
      </c>
      <c r="R38" s="144">
        <f t="shared" si="16"/>
        <v>6501.5675287426693</v>
      </c>
      <c r="S38" s="144">
        <f t="shared" si="17"/>
        <v>6288.1267850617587</v>
      </c>
      <c r="T38" s="145">
        <f t="shared" si="18"/>
        <v>6134.5804417940371</v>
      </c>
      <c r="U38" s="129"/>
      <c r="V38" s="50"/>
      <c r="W38" s="50"/>
      <c r="X38" s="50"/>
      <c r="Y38" s="50"/>
      <c r="Z38" s="50"/>
      <c r="AA38" s="50"/>
      <c r="AB38" s="50"/>
      <c r="AC38" s="50"/>
      <c r="AD38" s="50"/>
    </row>
    <row r="39" spans="1:30" ht="12.75" x14ac:dyDescent="0.2">
      <c r="A39" s="80" t="s">
        <v>19</v>
      </c>
      <c r="B39" s="151">
        <v>6000</v>
      </c>
      <c r="C39" s="72">
        <v>52.548663248490712</v>
      </c>
      <c r="D39" s="72">
        <v>46.671002364217706</v>
      </c>
      <c r="E39" s="72">
        <v>45.188809619487998</v>
      </c>
      <c r="F39" s="72">
        <v>42.076811471795345</v>
      </c>
      <c r="G39" s="72">
        <v>40.491236944713791</v>
      </c>
      <c r="H39" s="72">
        <v>40.076548222246302</v>
      </c>
      <c r="I39" s="72">
        <v>38.169586715135637</v>
      </c>
      <c r="J39" s="72">
        <v>36.765820193318795</v>
      </c>
      <c r="K39" s="118">
        <v>35.767753339202024</v>
      </c>
      <c r="L39" s="133">
        <f t="shared" si="10"/>
        <v>14713.6257095774</v>
      </c>
      <c r="M39" s="134">
        <f t="shared" si="11"/>
        <v>13067.880661980958</v>
      </c>
      <c r="N39" s="134">
        <f t="shared" si="12"/>
        <v>12652.866693456639</v>
      </c>
      <c r="O39" s="134">
        <f t="shared" si="13"/>
        <v>11781.507212102697</v>
      </c>
      <c r="P39" s="134">
        <f t="shared" si="14"/>
        <v>11337.546344519862</v>
      </c>
      <c r="Q39" s="134">
        <f t="shared" si="15"/>
        <v>11221.433502228965</v>
      </c>
      <c r="R39" s="134">
        <f t="shared" si="16"/>
        <v>10687.484280237979</v>
      </c>
      <c r="S39" s="134">
        <f t="shared" si="17"/>
        <v>10294.429654129262</v>
      </c>
      <c r="T39" s="135">
        <f t="shared" si="18"/>
        <v>10014.970934976567</v>
      </c>
      <c r="U39" s="129"/>
      <c r="V39" s="50"/>
      <c r="W39" s="50"/>
      <c r="X39" s="50"/>
      <c r="Y39" s="50"/>
      <c r="Z39" s="50"/>
      <c r="AA39" s="50"/>
      <c r="AB39" s="50"/>
      <c r="AC39" s="50"/>
      <c r="AD39" s="50"/>
    </row>
    <row r="40" spans="1:30" ht="12.75" x14ac:dyDescent="0.2">
      <c r="A40" s="81" t="s">
        <v>20</v>
      </c>
      <c r="B40" s="152">
        <v>3500</v>
      </c>
      <c r="C40" s="5">
        <v>23.109248732479791</v>
      </c>
      <c r="D40" s="5">
        <v>22.495927596729572</v>
      </c>
      <c r="E40" s="5">
        <v>22.138156934208606</v>
      </c>
      <c r="F40" s="5">
        <v>21.147227714318824</v>
      </c>
      <c r="G40" s="5">
        <v>20.537391357748987</v>
      </c>
      <c r="H40" s="5">
        <v>19.951948455441944</v>
      </c>
      <c r="I40" s="5">
        <v>19.194964077862959</v>
      </c>
      <c r="J40" s="5">
        <v>18.605381363754553</v>
      </c>
      <c r="K40" s="119">
        <v>18.178071158566937</v>
      </c>
      <c r="L40" s="143">
        <f t="shared" si="10"/>
        <v>6470.5896450943419</v>
      </c>
      <c r="M40" s="144">
        <f t="shared" si="11"/>
        <v>6298.8597270842802</v>
      </c>
      <c r="N40" s="144">
        <f t="shared" si="12"/>
        <v>6198.6839415784098</v>
      </c>
      <c r="O40" s="144">
        <f t="shared" si="13"/>
        <v>5921.2237600092703</v>
      </c>
      <c r="P40" s="144">
        <f t="shared" si="14"/>
        <v>5750.4695801697162</v>
      </c>
      <c r="Q40" s="144">
        <f t="shared" si="15"/>
        <v>5586.5455675237445</v>
      </c>
      <c r="R40" s="144">
        <f t="shared" si="16"/>
        <v>5374.5899418016288</v>
      </c>
      <c r="S40" s="144">
        <f t="shared" si="17"/>
        <v>5209.5067818512753</v>
      </c>
      <c r="T40" s="145">
        <f t="shared" si="18"/>
        <v>5089.8599243987419</v>
      </c>
      <c r="U40" s="129"/>
      <c r="V40" s="50"/>
      <c r="W40" s="50"/>
      <c r="X40" s="50"/>
      <c r="Y40" s="50"/>
      <c r="Z40" s="50"/>
      <c r="AA40" s="50"/>
      <c r="AB40" s="50"/>
      <c r="AC40" s="50"/>
      <c r="AD40" s="50"/>
    </row>
    <row r="41" spans="1:30" ht="12.75" x14ac:dyDescent="0.2">
      <c r="A41" s="80" t="s">
        <v>21</v>
      </c>
      <c r="B41" s="151">
        <v>3500</v>
      </c>
      <c r="C41" s="72">
        <v>21.473725703812519</v>
      </c>
      <c r="D41" s="72">
        <v>21.090399993968624</v>
      </c>
      <c r="E41" s="72">
        <v>20.732629331447658</v>
      </c>
      <c r="F41" s="72">
        <v>19.805587729865191</v>
      </c>
      <c r="G41" s="72">
        <v>19.464079370186095</v>
      </c>
      <c r="H41" s="72">
        <v>19.146964464769777</v>
      </c>
      <c r="I41" s="72">
        <v>18.435979172372058</v>
      </c>
      <c r="J41" s="72">
        <v>17.878963810571989</v>
      </c>
      <c r="K41" s="118">
        <v>17.474483871341533</v>
      </c>
      <c r="L41" s="133">
        <f t="shared" si="10"/>
        <v>6012.6431970675058</v>
      </c>
      <c r="M41" s="134">
        <f t="shared" si="11"/>
        <v>5905.3119983112147</v>
      </c>
      <c r="N41" s="134">
        <f t="shared" si="12"/>
        <v>5805.1362128053443</v>
      </c>
      <c r="O41" s="134">
        <f t="shared" si="13"/>
        <v>5545.5645643622538</v>
      </c>
      <c r="P41" s="134">
        <f t="shared" si="14"/>
        <v>5449.9422236521068</v>
      </c>
      <c r="Q41" s="134">
        <f t="shared" si="15"/>
        <v>5361.1500501355376</v>
      </c>
      <c r="R41" s="134">
        <f t="shared" si="16"/>
        <v>5162.0741682641765</v>
      </c>
      <c r="S41" s="134">
        <f t="shared" si="17"/>
        <v>5006.109866960157</v>
      </c>
      <c r="T41" s="135">
        <f t="shared" si="18"/>
        <v>4892.8554839756289</v>
      </c>
      <c r="U41" s="129"/>
      <c r="V41" s="50"/>
      <c r="W41" s="50"/>
      <c r="X41" s="50"/>
      <c r="Y41" s="50"/>
      <c r="Z41" s="50"/>
      <c r="AA41" s="50"/>
      <c r="AB41" s="50"/>
      <c r="AC41" s="50"/>
      <c r="AD41" s="50"/>
    </row>
    <row r="42" spans="1:30" ht="12.75" x14ac:dyDescent="0.2">
      <c r="A42" s="81" t="s">
        <v>22</v>
      </c>
      <c r="B42" s="152">
        <v>3500</v>
      </c>
      <c r="C42" s="5">
        <v>23.109248732479791</v>
      </c>
      <c r="D42" s="5">
        <v>22.495927596729572</v>
      </c>
      <c r="E42" s="5">
        <v>22.138156934208606</v>
      </c>
      <c r="F42" s="5">
        <v>21.147227714318824</v>
      </c>
      <c r="G42" s="5">
        <v>20.537391357748987</v>
      </c>
      <c r="H42" s="5">
        <v>19.951948455441944</v>
      </c>
      <c r="I42" s="5">
        <v>19.194964077862959</v>
      </c>
      <c r="J42" s="5">
        <v>18.605381363754553</v>
      </c>
      <c r="K42" s="119">
        <v>18.178071158566937</v>
      </c>
      <c r="L42" s="143">
        <f t="shared" si="10"/>
        <v>6470.5896450943419</v>
      </c>
      <c r="M42" s="144">
        <f t="shared" si="11"/>
        <v>6298.8597270842802</v>
      </c>
      <c r="N42" s="144">
        <f t="shared" si="12"/>
        <v>6198.6839415784098</v>
      </c>
      <c r="O42" s="144">
        <f t="shared" si="13"/>
        <v>5921.2237600092703</v>
      </c>
      <c r="P42" s="144">
        <f t="shared" si="14"/>
        <v>5750.4695801697162</v>
      </c>
      <c r="Q42" s="144">
        <f t="shared" si="15"/>
        <v>5586.5455675237445</v>
      </c>
      <c r="R42" s="144">
        <f t="shared" si="16"/>
        <v>5374.5899418016288</v>
      </c>
      <c r="S42" s="144">
        <f t="shared" si="17"/>
        <v>5209.5067818512753</v>
      </c>
      <c r="T42" s="145">
        <f t="shared" si="18"/>
        <v>5089.8599243987419</v>
      </c>
      <c r="U42" s="129"/>
      <c r="V42" s="50"/>
      <c r="W42" s="50"/>
      <c r="X42" s="50"/>
      <c r="Y42" s="50"/>
      <c r="Z42" s="50"/>
      <c r="AA42" s="50"/>
      <c r="AB42" s="50"/>
      <c r="AC42" s="50"/>
      <c r="AD42" s="50"/>
    </row>
    <row r="43" spans="1:30" ht="12.75" x14ac:dyDescent="0.2">
      <c r="A43" s="80" t="s">
        <v>23</v>
      </c>
      <c r="B43" s="151">
        <v>3500</v>
      </c>
      <c r="C43" s="72">
        <v>28.015817818481615</v>
      </c>
      <c r="D43" s="72">
        <v>27.709157250606506</v>
      </c>
      <c r="E43" s="72">
        <v>26.354739742491411</v>
      </c>
      <c r="F43" s="72">
        <v>25.172147667679695</v>
      </c>
      <c r="G43" s="72">
        <v>24.562311311109866</v>
      </c>
      <c r="H43" s="72">
        <v>24.220802951430748</v>
      </c>
      <c r="I43" s="72">
        <v>23.21988403122382</v>
      </c>
      <c r="J43" s="72">
        <v>22.457595660934853</v>
      </c>
      <c r="K43" s="118">
        <v>21.909215863550134</v>
      </c>
      <c r="L43" s="133">
        <f t="shared" si="10"/>
        <v>7844.4289891748522</v>
      </c>
      <c r="M43" s="134">
        <f t="shared" si="11"/>
        <v>7758.5640301698213</v>
      </c>
      <c r="N43" s="134">
        <f t="shared" si="12"/>
        <v>7379.3271278975953</v>
      </c>
      <c r="O43" s="134">
        <f t="shared" si="13"/>
        <v>7048.2013469503145</v>
      </c>
      <c r="P43" s="134">
        <f t="shared" si="14"/>
        <v>6877.4471671107622</v>
      </c>
      <c r="Q43" s="134">
        <f t="shared" si="15"/>
        <v>6781.8248264006097</v>
      </c>
      <c r="R43" s="134">
        <f t="shared" si="16"/>
        <v>6501.5675287426693</v>
      </c>
      <c r="S43" s="134">
        <f t="shared" si="17"/>
        <v>6288.1267850617587</v>
      </c>
      <c r="T43" s="135">
        <f t="shared" si="18"/>
        <v>6134.5804417940371</v>
      </c>
      <c r="U43" s="129"/>
      <c r="V43" s="50"/>
      <c r="W43" s="50"/>
      <c r="X43" s="50"/>
      <c r="Y43" s="50"/>
      <c r="Z43" s="50"/>
      <c r="AA43" s="50"/>
      <c r="AB43" s="50"/>
      <c r="AC43" s="50"/>
      <c r="AD43" s="50"/>
    </row>
    <row r="44" spans="1:30" ht="12.75" x14ac:dyDescent="0.2">
      <c r="A44" s="81" t="s">
        <v>133</v>
      </c>
      <c r="B44" s="152">
        <v>3500</v>
      </c>
      <c r="C44" s="5">
        <v>28.015817818481615</v>
      </c>
      <c r="D44" s="5">
        <v>25.690308512095342</v>
      </c>
      <c r="E44" s="5">
        <v>26.354739742491411</v>
      </c>
      <c r="F44" s="5">
        <v>25.172147667679695</v>
      </c>
      <c r="G44" s="5">
        <v>24.562311311109866</v>
      </c>
      <c r="H44" s="5">
        <v>24.220802951430748</v>
      </c>
      <c r="I44" s="5">
        <v>23.21988403122382</v>
      </c>
      <c r="J44" s="5">
        <v>22.457595660934853</v>
      </c>
      <c r="K44" s="119">
        <v>21.909215863550134</v>
      </c>
      <c r="L44" s="143">
        <f t="shared" si="10"/>
        <v>7844.4289891748522</v>
      </c>
      <c r="M44" s="144">
        <f t="shared" si="11"/>
        <v>7193.2863833866959</v>
      </c>
      <c r="N44" s="144">
        <f t="shared" si="12"/>
        <v>7379.3271278975953</v>
      </c>
      <c r="O44" s="144">
        <f t="shared" si="13"/>
        <v>7048.2013469503145</v>
      </c>
      <c r="P44" s="144">
        <f t="shared" si="14"/>
        <v>6877.4471671107622</v>
      </c>
      <c r="Q44" s="144">
        <f t="shared" si="15"/>
        <v>6781.8248264006097</v>
      </c>
      <c r="R44" s="144">
        <f t="shared" si="16"/>
        <v>6501.5675287426693</v>
      </c>
      <c r="S44" s="144">
        <f t="shared" si="17"/>
        <v>6288.1267850617587</v>
      </c>
      <c r="T44" s="145">
        <f t="shared" si="18"/>
        <v>6134.5804417940371</v>
      </c>
      <c r="U44" s="129"/>
      <c r="V44" s="50"/>
      <c r="W44" s="50"/>
      <c r="X44" s="50"/>
      <c r="Y44" s="50"/>
      <c r="Z44" s="50"/>
      <c r="AA44" s="50"/>
      <c r="AB44" s="50"/>
      <c r="AC44" s="50"/>
      <c r="AD44" s="50"/>
    </row>
    <row r="45" spans="1:30" ht="12.75" x14ac:dyDescent="0.2">
      <c r="A45" s="80" t="s">
        <v>24</v>
      </c>
      <c r="B45" s="151">
        <v>3500</v>
      </c>
      <c r="C45" s="72">
        <v>23.109248732479791</v>
      </c>
      <c r="D45" s="72">
        <v>22.495927596729572</v>
      </c>
      <c r="E45" s="72">
        <v>22.138156934208606</v>
      </c>
      <c r="F45" s="72">
        <v>21.147227714318824</v>
      </c>
      <c r="G45" s="72">
        <v>20.537391357748987</v>
      </c>
      <c r="H45" s="72">
        <v>19.951948455441944</v>
      </c>
      <c r="I45" s="72">
        <v>19.194964077862959</v>
      </c>
      <c r="J45" s="72">
        <v>18.605381363754553</v>
      </c>
      <c r="K45" s="118">
        <v>18.178071158566937</v>
      </c>
      <c r="L45" s="133">
        <f t="shared" si="10"/>
        <v>6470.5896450943419</v>
      </c>
      <c r="M45" s="134">
        <f t="shared" si="11"/>
        <v>6298.8597270842802</v>
      </c>
      <c r="N45" s="134">
        <f t="shared" si="12"/>
        <v>6198.6839415784098</v>
      </c>
      <c r="O45" s="134">
        <f t="shared" si="13"/>
        <v>5921.2237600092703</v>
      </c>
      <c r="P45" s="134">
        <f t="shared" si="14"/>
        <v>5750.4695801697162</v>
      </c>
      <c r="Q45" s="134">
        <f t="shared" si="15"/>
        <v>5586.5455675237445</v>
      </c>
      <c r="R45" s="134">
        <f t="shared" si="16"/>
        <v>5374.5899418016288</v>
      </c>
      <c r="S45" s="134">
        <f t="shared" si="17"/>
        <v>5209.5067818512753</v>
      </c>
      <c r="T45" s="135">
        <f t="shared" si="18"/>
        <v>5089.8599243987419</v>
      </c>
      <c r="U45" s="129"/>
      <c r="V45" s="50"/>
      <c r="W45" s="50"/>
      <c r="X45" s="50"/>
      <c r="Y45" s="50"/>
      <c r="Z45" s="50"/>
      <c r="AA45" s="50"/>
      <c r="AB45" s="50"/>
      <c r="AC45" s="50"/>
      <c r="AD45" s="50"/>
    </row>
    <row r="46" spans="1:30" ht="12.75" x14ac:dyDescent="0.2">
      <c r="A46" s="81" t="s">
        <v>25</v>
      </c>
      <c r="B46" s="152">
        <v>3500</v>
      </c>
      <c r="C46" s="5">
        <v>21.473725703812519</v>
      </c>
      <c r="D46" s="5">
        <v>21.090399993968624</v>
      </c>
      <c r="E46" s="5">
        <v>20.732629331447658</v>
      </c>
      <c r="F46" s="5">
        <v>19.805587729865191</v>
      </c>
      <c r="G46" s="5">
        <v>19.464079370186095</v>
      </c>
      <c r="H46" s="5">
        <v>19.146964464769777</v>
      </c>
      <c r="I46" s="5">
        <v>18.435979172372058</v>
      </c>
      <c r="J46" s="5">
        <v>17.878963810571989</v>
      </c>
      <c r="K46" s="119">
        <v>17.474483871341533</v>
      </c>
      <c r="L46" s="143">
        <f t="shared" si="10"/>
        <v>6012.6431970675058</v>
      </c>
      <c r="M46" s="144">
        <f t="shared" si="11"/>
        <v>5905.3119983112147</v>
      </c>
      <c r="N46" s="144">
        <f t="shared" si="12"/>
        <v>5805.1362128053443</v>
      </c>
      <c r="O46" s="144">
        <f t="shared" si="13"/>
        <v>5545.5645643622538</v>
      </c>
      <c r="P46" s="144">
        <f t="shared" si="14"/>
        <v>5449.9422236521068</v>
      </c>
      <c r="Q46" s="144">
        <f t="shared" si="15"/>
        <v>5361.1500501355376</v>
      </c>
      <c r="R46" s="144">
        <f t="shared" si="16"/>
        <v>5162.0741682641765</v>
      </c>
      <c r="S46" s="144">
        <f t="shared" si="17"/>
        <v>5006.109866960157</v>
      </c>
      <c r="T46" s="145">
        <f t="shared" si="18"/>
        <v>4892.8554839756289</v>
      </c>
      <c r="U46" s="129"/>
      <c r="V46" s="50"/>
      <c r="W46" s="50"/>
      <c r="X46" s="50"/>
      <c r="Y46" s="50"/>
      <c r="Z46" s="50"/>
      <c r="AA46" s="50"/>
      <c r="AB46" s="50"/>
      <c r="AC46" s="50"/>
      <c r="AD46" s="50"/>
    </row>
    <row r="47" spans="1:30" ht="12.75" x14ac:dyDescent="0.2">
      <c r="A47" s="80" t="s">
        <v>26</v>
      </c>
      <c r="B47" s="151">
        <v>3500</v>
      </c>
      <c r="C47" s="72">
        <v>28.015817818481615</v>
      </c>
      <c r="D47" s="72">
        <v>27.709157250606506</v>
      </c>
      <c r="E47" s="72">
        <v>26.354739742491411</v>
      </c>
      <c r="F47" s="72">
        <v>25.172147667679695</v>
      </c>
      <c r="G47" s="72">
        <v>24.562311311109866</v>
      </c>
      <c r="H47" s="72">
        <v>24.220802951430748</v>
      </c>
      <c r="I47" s="72">
        <v>23.21988403122382</v>
      </c>
      <c r="J47" s="72">
        <v>22.457595660934853</v>
      </c>
      <c r="K47" s="118">
        <v>21.909215863550134</v>
      </c>
      <c r="L47" s="133">
        <f t="shared" si="10"/>
        <v>7844.4289891748522</v>
      </c>
      <c r="M47" s="134">
        <f t="shared" si="11"/>
        <v>7758.5640301698213</v>
      </c>
      <c r="N47" s="134">
        <f t="shared" si="12"/>
        <v>7379.3271278975953</v>
      </c>
      <c r="O47" s="134">
        <f t="shared" si="13"/>
        <v>7048.2013469503145</v>
      </c>
      <c r="P47" s="134">
        <f t="shared" si="14"/>
        <v>6877.4471671107622</v>
      </c>
      <c r="Q47" s="134">
        <f t="shared" si="15"/>
        <v>6781.8248264006097</v>
      </c>
      <c r="R47" s="134">
        <f t="shared" si="16"/>
        <v>6501.5675287426693</v>
      </c>
      <c r="S47" s="134">
        <f t="shared" si="17"/>
        <v>6288.1267850617587</v>
      </c>
      <c r="T47" s="135">
        <f t="shared" si="18"/>
        <v>6134.5804417940371</v>
      </c>
      <c r="U47" s="129"/>
      <c r="V47" s="50"/>
      <c r="W47" s="50"/>
      <c r="X47" s="50"/>
      <c r="Y47" s="50"/>
      <c r="Z47" s="50"/>
      <c r="AA47" s="50"/>
      <c r="AB47" s="50"/>
      <c r="AC47" s="50"/>
      <c r="AD47" s="50"/>
    </row>
    <row r="48" spans="1:30" ht="12.75" x14ac:dyDescent="0.2">
      <c r="A48" s="81" t="s">
        <v>27</v>
      </c>
      <c r="B48" s="152">
        <v>3500</v>
      </c>
      <c r="C48" s="5">
        <v>26.380294789814343</v>
      </c>
      <c r="D48" s="5">
        <v>25.30698280225144</v>
      </c>
      <c r="E48" s="5">
        <v>24.949212139730481</v>
      </c>
      <c r="F48" s="5">
        <v>23.830507683226067</v>
      </c>
      <c r="G48" s="5">
        <v>23.220671326656237</v>
      </c>
      <c r="H48" s="5">
        <v>22.635228424349197</v>
      </c>
      <c r="I48" s="5">
        <v>21.724913762832653</v>
      </c>
      <c r="J48" s="5">
        <v>21.026773207696461</v>
      </c>
      <c r="K48" s="119">
        <v>20.523362115984952</v>
      </c>
      <c r="L48" s="143">
        <f t="shared" si="10"/>
        <v>7386.482541148016</v>
      </c>
      <c r="M48" s="144">
        <f t="shared" si="11"/>
        <v>7085.955184630403</v>
      </c>
      <c r="N48" s="144">
        <f t="shared" si="12"/>
        <v>6985.7793991245344</v>
      </c>
      <c r="O48" s="144">
        <f t="shared" si="13"/>
        <v>6672.5421513032989</v>
      </c>
      <c r="P48" s="144">
        <f t="shared" si="14"/>
        <v>6501.7879714637465</v>
      </c>
      <c r="Q48" s="144">
        <f t="shared" si="15"/>
        <v>6337.8639588177748</v>
      </c>
      <c r="R48" s="144">
        <f t="shared" si="16"/>
        <v>6082.9758535931433</v>
      </c>
      <c r="S48" s="144">
        <f t="shared" si="17"/>
        <v>5887.4964981550092</v>
      </c>
      <c r="T48" s="145">
        <f t="shared" si="18"/>
        <v>5746.5413924757868</v>
      </c>
      <c r="U48" s="129"/>
      <c r="V48" s="50"/>
      <c r="W48" s="50"/>
      <c r="X48" s="50"/>
      <c r="Y48" s="50"/>
      <c r="Z48" s="50"/>
      <c r="AA48" s="50"/>
      <c r="AB48" s="50"/>
      <c r="AC48" s="50"/>
      <c r="AD48" s="50"/>
    </row>
    <row r="49" spans="1:30" ht="12.75" x14ac:dyDescent="0.2">
      <c r="A49" s="80" t="s">
        <v>28</v>
      </c>
      <c r="B49" s="151">
        <v>3500</v>
      </c>
      <c r="C49" s="72">
        <v>23.109248732479791</v>
      </c>
      <c r="D49" s="72">
        <v>22.495927596729572</v>
      </c>
      <c r="E49" s="72">
        <v>22.138156934208606</v>
      </c>
      <c r="F49" s="72">
        <v>21.147227714318824</v>
      </c>
      <c r="G49" s="72">
        <v>20.537391357748987</v>
      </c>
      <c r="H49" s="72">
        <v>19.951948455441944</v>
      </c>
      <c r="I49" s="72">
        <v>19.194964077862959</v>
      </c>
      <c r="J49" s="72">
        <v>18.605381363754553</v>
      </c>
      <c r="K49" s="118">
        <v>18.178071158566937</v>
      </c>
      <c r="L49" s="133">
        <f t="shared" si="10"/>
        <v>6470.5896450943419</v>
      </c>
      <c r="M49" s="134">
        <f t="shared" si="11"/>
        <v>6298.8597270842802</v>
      </c>
      <c r="N49" s="134">
        <f t="shared" si="12"/>
        <v>6198.6839415784098</v>
      </c>
      <c r="O49" s="134">
        <f t="shared" si="13"/>
        <v>5921.2237600092703</v>
      </c>
      <c r="P49" s="134">
        <f t="shared" si="14"/>
        <v>5750.4695801697162</v>
      </c>
      <c r="Q49" s="134">
        <f t="shared" si="15"/>
        <v>5586.5455675237445</v>
      </c>
      <c r="R49" s="134">
        <f t="shared" si="16"/>
        <v>5374.5899418016288</v>
      </c>
      <c r="S49" s="134">
        <f t="shared" si="17"/>
        <v>5209.5067818512753</v>
      </c>
      <c r="T49" s="135">
        <f t="shared" si="18"/>
        <v>5089.8599243987419</v>
      </c>
      <c r="U49" s="129"/>
      <c r="V49" s="50"/>
      <c r="W49" s="50"/>
      <c r="X49" s="50"/>
      <c r="Y49" s="50"/>
      <c r="Z49" s="50"/>
      <c r="AA49" s="50"/>
      <c r="AB49" s="50"/>
      <c r="AC49" s="50"/>
      <c r="AD49" s="50"/>
    </row>
    <row r="50" spans="1:30" ht="12.75" x14ac:dyDescent="0.2">
      <c r="A50" s="81" t="s">
        <v>29</v>
      </c>
      <c r="B50" s="152">
        <v>3500</v>
      </c>
      <c r="C50" s="5">
        <v>21.473725703812519</v>
      </c>
      <c r="D50" s="5">
        <v>21.090399993968624</v>
      </c>
      <c r="E50" s="5">
        <v>20.732629331447658</v>
      </c>
      <c r="F50" s="5">
        <v>19.805587729865191</v>
      </c>
      <c r="G50" s="5">
        <v>19.464079370186095</v>
      </c>
      <c r="H50" s="5">
        <v>19.146964464769777</v>
      </c>
      <c r="I50" s="5">
        <v>18.435979172372058</v>
      </c>
      <c r="J50" s="5">
        <v>17.878963810571989</v>
      </c>
      <c r="K50" s="119">
        <v>17.474483871341533</v>
      </c>
      <c r="L50" s="143">
        <f t="shared" si="10"/>
        <v>6012.6431970675058</v>
      </c>
      <c r="M50" s="144">
        <f t="shared" si="11"/>
        <v>5905.3119983112147</v>
      </c>
      <c r="N50" s="144">
        <f t="shared" si="12"/>
        <v>5805.1362128053443</v>
      </c>
      <c r="O50" s="144">
        <f t="shared" si="13"/>
        <v>5545.5645643622538</v>
      </c>
      <c r="P50" s="144">
        <f t="shared" si="14"/>
        <v>5449.9422236521068</v>
      </c>
      <c r="Q50" s="144">
        <f t="shared" si="15"/>
        <v>5361.1500501355376</v>
      </c>
      <c r="R50" s="144">
        <f t="shared" si="16"/>
        <v>5162.0741682641765</v>
      </c>
      <c r="S50" s="144">
        <f t="shared" si="17"/>
        <v>5006.109866960157</v>
      </c>
      <c r="T50" s="145">
        <f t="shared" si="18"/>
        <v>4892.8554839756289</v>
      </c>
      <c r="U50" s="129"/>
      <c r="V50" s="50"/>
      <c r="W50" s="50"/>
      <c r="X50" s="50"/>
      <c r="Y50" s="50"/>
      <c r="Z50" s="50"/>
      <c r="AA50" s="50"/>
      <c r="AB50" s="50"/>
      <c r="AC50" s="50"/>
      <c r="AD50" s="50"/>
    </row>
    <row r="51" spans="1:30" ht="13.5" thickBot="1" x14ac:dyDescent="0.25">
      <c r="A51" s="116" t="s">
        <v>30</v>
      </c>
      <c r="B51" s="153">
        <v>6000</v>
      </c>
      <c r="C51" s="105">
        <v>28.015817818481615</v>
      </c>
      <c r="D51" s="105">
        <v>27.709157250606506</v>
      </c>
      <c r="E51" s="105">
        <v>26.354739742491411</v>
      </c>
      <c r="F51" s="105">
        <v>25.172147667679695</v>
      </c>
      <c r="G51" s="105">
        <v>24.562311311109866</v>
      </c>
      <c r="H51" s="105">
        <v>24.220802951430748</v>
      </c>
      <c r="I51" s="105">
        <v>23.21988403122382</v>
      </c>
      <c r="J51" s="105">
        <v>22.457595660934853</v>
      </c>
      <c r="K51" s="120">
        <v>21.909215863550134</v>
      </c>
      <c r="L51" s="136">
        <f t="shared" si="10"/>
        <v>7844.4289891748522</v>
      </c>
      <c r="M51" s="137">
        <f t="shared" si="11"/>
        <v>7758.5640301698213</v>
      </c>
      <c r="N51" s="137">
        <f t="shared" si="12"/>
        <v>7379.3271278975953</v>
      </c>
      <c r="O51" s="137">
        <f t="shared" si="13"/>
        <v>7048.2013469503145</v>
      </c>
      <c r="P51" s="137">
        <f t="shared" si="14"/>
        <v>6877.4471671107622</v>
      </c>
      <c r="Q51" s="137">
        <f t="shared" si="15"/>
        <v>6781.8248264006097</v>
      </c>
      <c r="R51" s="137">
        <f t="shared" si="16"/>
        <v>6501.5675287426693</v>
      </c>
      <c r="S51" s="137">
        <f t="shared" si="17"/>
        <v>6288.1267850617587</v>
      </c>
      <c r="T51" s="138">
        <f t="shared" si="18"/>
        <v>6134.5804417940371</v>
      </c>
      <c r="U51" s="129"/>
      <c r="V51" s="50"/>
      <c r="W51" s="50"/>
      <c r="X51" s="50"/>
      <c r="Y51" s="50"/>
      <c r="Z51" s="50"/>
      <c r="AA51" s="50"/>
      <c r="AB51" s="50"/>
      <c r="AC51" s="50"/>
      <c r="AD51" s="50"/>
    </row>
    <row r="52" spans="1:30" x14ac:dyDescent="0.2">
      <c r="A52" s="49" t="str">
        <f>Москва!A52</f>
        <v>Цены действительны с 30.07.2026 г.</v>
      </c>
      <c r="B52" s="7"/>
      <c r="C52" s="7"/>
      <c r="D52" s="7"/>
      <c r="E52" s="7"/>
      <c r="F52" s="7"/>
      <c r="G52" s="7"/>
      <c r="H52" s="7"/>
      <c r="I52" s="7"/>
      <c r="J52" s="7"/>
      <c r="K52" s="10"/>
      <c r="M52" s="7"/>
      <c r="N52" s="7"/>
      <c r="O52" s="7"/>
      <c r="P52" s="7"/>
      <c r="Q52" s="7"/>
      <c r="R52" s="7"/>
      <c r="S52" s="7"/>
      <c r="T52" s="10"/>
      <c r="U52" s="129"/>
    </row>
    <row r="53" spans="1:30" x14ac:dyDescent="0.2">
      <c r="A53" s="48"/>
      <c r="B53" s="7"/>
      <c r="C53" s="7"/>
      <c r="D53" s="7"/>
      <c r="E53" s="7"/>
      <c r="F53" s="7"/>
      <c r="G53" s="7"/>
      <c r="H53" s="7"/>
      <c r="I53" s="7"/>
      <c r="J53" s="7"/>
      <c r="K53" s="10"/>
      <c r="M53" s="7"/>
      <c r="N53" s="7"/>
      <c r="O53" s="7"/>
      <c r="P53" s="7"/>
      <c r="Q53" s="7"/>
      <c r="R53" s="7"/>
      <c r="S53" s="7"/>
      <c r="T53" s="10"/>
    </row>
    <row r="54" spans="1:30" x14ac:dyDescent="0.2">
      <c r="A54" s="212" t="s">
        <v>49</v>
      </c>
      <c r="B54" s="212"/>
      <c r="C54" s="212"/>
      <c r="D54" s="7"/>
      <c r="E54" s="7"/>
      <c r="F54" s="7"/>
      <c r="G54" s="7"/>
      <c r="H54" s="7"/>
      <c r="I54" s="7"/>
      <c r="J54" s="7"/>
      <c r="K54" s="10"/>
      <c r="M54" s="7"/>
      <c r="N54" s="7"/>
      <c r="O54" s="7"/>
      <c r="P54" s="7"/>
      <c r="R54" s="7"/>
      <c r="S54" s="7"/>
      <c r="T54" s="10"/>
    </row>
    <row r="55" spans="1:30" x14ac:dyDescent="0.2">
      <c r="A55" s="21" t="s">
        <v>164</v>
      </c>
      <c r="B55" s="7"/>
      <c r="C55" s="7"/>
      <c r="D55" s="7"/>
      <c r="E55" s="7"/>
      <c r="F55" s="7"/>
      <c r="G55" s="7"/>
      <c r="H55" s="7"/>
      <c r="I55" s="7"/>
      <c r="J55" s="7"/>
      <c r="K55" s="10"/>
      <c r="M55" s="7"/>
      <c r="N55" s="7"/>
      <c r="O55" s="7"/>
      <c r="P55" s="7"/>
      <c r="R55" s="7"/>
      <c r="S55" s="7"/>
      <c r="T55" s="10"/>
    </row>
    <row r="56" spans="1:30" x14ac:dyDescent="0.2">
      <c r="A56" s="21" t="s">
        <v>189</v>
      </c>
      <c r="B56" s="7"/>
      <c r="C56" s="7"/>
      <c r="D56" s="7"/>
      <c r="E56" s="7"/>
      <c r="F56" s="7"/>
      <c r="G56" s="7"/>
      <c r="H56" s="7"/>
      <c r="I56" s="7"/>
      <c r="J56" s="7"/>
      <c r="K56" s="10"/>
      <c r="M56" s="7"/>
      <c r="N56" s="7"/>
      <c r="O56" s="7"/>
      <c r="P56" s="7"/>
      <c r="R56" s="7"/>
      <c r="S56" s="7"/>
      <c r="T56" s="10"/>
    </row>
    <row r="57" spans="1:30" x14ac:dyDescent="0.2">
      <c r="A57" s="22" t="s">
        <v>188</v>
      </c>
      <c r="B57" s="7"/>
      <c r="C57" s="7"/>
      <c r="D57" s="7"/>
      <c r="E57" s="7"/>
      <c r="F57" s="7"/>
      <c r="G57" s="7"/>
      <c r="H57" s="7"/>
      <c r="I57" s="7"/>
      <c r="J57" s="7"/>
      <c r="K57" s="10"/>
      <c r="M57" s="7"/>
      <c r="N57" s="7"/>
      <c r="O57" s="7"/>
      <c r="P57" s="7"/>
      <c r="R57" s="7"/>
      <c r="S57" s="7"/>
      <c r="T57" s="10"/>
    </row>
    <row r="58" spans="1:30" x14ac:dyDescent="0.2">
      <c r="A58" s="21" t="s">
        <v>190</v>
      </c>
      <c r="B58" s="7"/>
      <c r="C58" s="7"/>
      <c r="D58" s="7"/>
      <c r="E58" s="7"/>
      <c r="F58" s="7"/>
      <c r="G58" s="7"/>
      <c r="H58" s="7"/>
      <c r="I58" s="7"/>
      <c r="J58" s="7"/>
      <c r="K58" s="10"/>
      <c r="M58" s="7"/>
      <c r="O58" s="7"/>
      <c r="P58" s="7"/>
      <c r="R58" s="7"/>
      <c r="S58" s="7"/>
      <c r="T58" s="10"/>
    </row>
    <row r="59" spans="1:30" x14ac:dyDescent="0.2">
      <c r="A59" s="213" t="s">
        <v>50</v>
      </c>
      <c r="B59" s="213"/>
      <c r="C59" s="7"/>
      <c r="D59" s="7"/>
      <c r="E59" s="7"/>
      <c r="F59" s="7"/>
      <c r="G59" s="7"/>
      <c r="H59" s="7"/>
      <c r="I59" s="7"/>
      <c r="J59" s="7"/>
      <c r="K59" s="10"/>
      <c r="M59" s="7"/>
      <c r="N59" s="7"/>
      <c r="O59" s="7"/>
      <c r="P59" s="7"/>
      <c r="R59" s="7"/>
      <c r="S59" s="7"/>
      <c r="T59" s="10"/>
    </row>
    <row r="60" spans="1:30" x14ac:dyDescent="0.2">
      <c r="A60" s="21" t="s">
        <v>158</v>
      </c>
      <c r="B60" s="7"/>
      <c r="C60" s="7"/>
      <c r="D60" s="7"/>
      <c r="E60" s="7"/>
      <c r="F60" s="7"/>
      <c r="G60" s="7"/>
      <c r="H60" s="7"/>
      <c r="I60" s="7"/>
      <c r="J60" s="7"/>
      <c r="K60" s="10"/>
      <c r="M60" s="7"/>
      <c r="N60" s="7"/>
      <c r="O60" s="7"/>
      <c r="P60" s="7"/>
      <c r="R60" s="7"/>
      <c r="S60" s="7"/>
      <c r="T60" s="10"/>
    </row>
    <row r="61" spans="1:30" x14ac:dyDescent="0.2">
      <c r="A61" s="21" t="s">
        <v>54</v>
      </c>
      <c r="B61" s="7"/>
      <c r="C61" s="7"/>
      <c r="D61" s="7"/>
      <c r="E61" s="7"/>
      <c r="F61" s="7"/>
      <c r="G61" s="7"/>
      <c r="H61" s="7"/>
      <c r="I61" s="7"/>
      <c r="J61" s="7"/>
      <c r="K61" s="10"/>
      <c r="L61" s="7"/>
      <c r="M61" s="7"/>
      <c r="N61" s="7"/>
      <c r="O61" s="7"/>
      <c r="P61" s="7"/>
      <c r="R61" s="7"/>
      <c r="S61" s="7"/>
      <c r="T61" s="10"/>
    </row>
    <row r="62" spans="1:30" x14ac:dyDescent="0.2">
      <c r="A62" s="21" t="s">
        <v>157</v>
      </c>
      <c r="B62" s="7"/>
      <c r="C62" s="7"/>
      <c r="D62" s="7"/>
      <c r="E62" s="7"/>
      <c r="F62" s="7"/>
      <c r="G62" s="7"/>
      <c r="H62" s="7"/>
      <c r="I62" s="7"/>
      <c r="J62" s="7"/>
      <c r="K62" s="10"/>
      <c r="L62" s="7"/>
      <c r="M62" s="7"/>
      <c r="N62" s="7"/>
      <c r="O62" s="7"/>
      <c r="P62" s="7"/>
      <c r="Q62" s="7"/>
      <c r="R62" s="7"/>
      <c r="S62" s="7"/>
      <c r="T62" s="10"/>
    </row>
    <row r="63" spans="1:30" x14ac:dyDescent="0.2">
      <c r="A63" s="27" t="s">
        <v>162</v>
      </c>
      <c r="B63" s="7"/>
      <c r="C63" s="7"/>
      <c r="D63" s="7"/>
      <c r="E63" s="7"/>
      <c r="F63" s="7"/>
      <c r="G63" s="7"/>
      <c r="H63" s="7"/>
      <c r="I63" s="7"/>
      <c r="J63" s="7"/>
      <c r="K63" s="10"/>
      <c r="L63" s="7"/>
      <c r="M63" s="7"/>
      <c r="N63" s="7"/>
      <c r="O63" s="7"/>
      <c r="P63" s="7"/>
      <c r="Q63" s="7"/>
      <c r="R63" s="7"/>
      <c r="S63" s="7"/>
      <c r="T63" s="10"/>
    </row>
    <row r="64" spans="1:30" x14ac:dyDescent="0.2">
      <c r="A64" s="25" t="s">
        <v>155</v>
      </c>
      <c r="B64" s="7"/>
      <c r="C64" s="7"/>
      <c r="D64" s="7"/>
      <c r="E64" s="7"/>
      <c r="F64" s="7"/>
      <c r="G64" s="7"/>
      <c r="H64" s="7"/>
      <c r="I64" s="7"/>
      <c r="J64" s="7"/>
      <c r="K64" s="10"/>
      <c r="L64" s="7"/>
      <c r="M64" s="7"/>
      <c r="N64" s="7"/>
      <c r="O64" s="7"/>
      <c r="P64" s="7"/>
      <c r="Q64" s="7"/>
      <c r="R64" s="7"/>
      <c r="S64" s="7"/>
      <c r="T64" s="10"/>
    </row>
    <row r="65" spans="1:30" x14ac:dyDescent="0.2">
      <c r="A65" s="26" t="s">
        <v>156</v>
      </c>
      <c r="B65" s="7"/>
      <c r="C65" s="7"/>
      <c r="D65" s="7"/>
      <c r="E65" s="7"/>
      <c r="F65" s="7"/>
      <c r="G65" s="7"/>
      <c r="H65" s="7"/>
      <c r="I65" s="7"/>
      <c r="J65" s="7"/>
      <c r="K65" s="10"/>
      <c r="L65" s="7"/>
      <c r="M65" s="7"/>
      <c r="N65" s="7"/>
      <c r="O65" s="7"/>
      <c r="P65" s="7"/>
      <c r="Q65" s="7"/>
      <c r="R65" s="7"/>
      <c r="S65" s="7"/>
      <c r="T65" s="10"/>
    </row>
    <row r="66" spans="1:30" ht="12.75" thickBot="1" x14ac:dyDescent="0.25">
      <c r="B66" s="7"/>
      <c r="C66" s="7"/>
      <c r="D66" s="7"/>
      <c r="E66" s="7"/>
      <c r="F66" s="7"/>
      <c r="G66" s="7"/>
      <c r="H66" s="7"/>
      <c r="I66" s="7"/>
      <c r="J66" s="7"/>
      <c r="K66" s="10"/>
      <c r="L66" s="7"/>
      <c r="M66" s="7"/>
      <c r="N66" s="7"/>
      <c r="O66" s="7"/>
      <c r="P66" s="7"/>
      <c r="Q66" s="7"/>
      <c r="R66" s="7"/>
      <c r="S66" s="7"/>
      <c r="T66" s="10"/>
    </row>
    <row r="67" spans="1:30" ht="13.9" customHeight="1" thickBot="1" x14ac:dyDescent="0.25">
      <c r="A67" s="220" t="s">
        <v>76</v>
      </c>
      <c r="B67" s="221"/>
      <c r="C67" s="221"/>
      <c r="D67" s="221"/>
      <c r="E67" s="221"/>
      <c r="F67" s="221"/>
      <c r="G67" s="221"/>
      <c r="H67" s="221"/>
      <c r="I67" s="221"/>
      <c r="J67" s="221"/>
      <c r="K67" s="221"/>
      <c r="L67" s="221"/>
      <c r="M67" s="221"/>
      <c r="N67" s="221"/>
      <c r="O67" s="222"/>
      <c r="P67" s="20"/>
      <c r="Q67" s="7"/>
      <c r="R67" s="7"/>
      <c r="S67" s="10"/>
    </row>
    <row r="68" spans="1:30" ht="22.5" customHeight="1" x14ac:dyDescent="0.2">
      <c r="A68" s="223" t="s">
        <v>32</v>
      </c>
      <c r="B68" s="224"/>
      <c r="C68" s="64" t="s">
        <v>96</v>
      </c>
      <c r="D68" s="64" t="s">
        <v>113</v>
      </c>
      <c r="E68" s="64" t="s">
        <v>114</v>
      </c>
      <c r="F68" s="64" t="s">
        <v>115</v>
      </c>
      <c r="G68" s="64" t="s">
        <v>116</v>
      </c>
      <c r="H68" s="64" t="s">
        <v>117</v>
      </c>
      <c r="I68" s="64" t="s">
        <v>118</v>
      </c>
      <c r="J68" s="64" t="s">
        <v>119</v>
      </c>
      <c r="K68" s="66" t="s">
        <v>101</v>
      </c>
      <c r="L68" s="92" t="s">
        <v>102</v>
      </c>
      <c r="M68" s="64" t="s">
        <v>103</v>
      </c>
      <c r="N68" s="64" t="s">
        <v>120</v>
      </c>
      <c r="O68" s="52" t="s">
        <v>121</v>
      </c>
      <c r="S68" s="7"/>
      <c r="T68" s="10"/>
    </row>
    <row r="69" spans="1:30" ht="23.25" customHeight="1" x14ac:dyDescent="0.2">
      <c r="A69" s="216" t="s">
        <v>33</v>
      </c>
      <c r="B69" s="217"/>
      <c r="C69" s="68" t="s">
        <v>104</v>
      </c>
      <c r="D69" s="68" t="s">
        <v>122</v>
      </c>
      <c r="E69" s="68" t="s">
        <v>123</v>
      </c>
      <c r="F69" s="68" t="s">
        <v>124</v>
      </c>
      <c r="G69" s="68" t="s">
        <v>125</v>
      </c>
      <c r="H69" s="68" t="s">
        <v>126</v>
      </c>
      <c r="I69" s="68" t="s">
        <v>127</v>
      </c>
      <c r="J69" s="68" t="s">
        <v>109</v>
      </c>
      <c r="K69" s="70" t="s">
        <v>128</v>
      </c>
      <c r="L69" s="93" t="s">
        <v>129</v>
      </c>
      <c r="M69" s="68" t="s">
        <v>130</v>
      </c>
      <c r="N69" s="68" t="s">
        <v>131</v>
      </c>
      <c r="O69" s="69" t="s">
        <v>132</v>
      </c>
      <c r="Q69" s="7"/>
      <c r="R69" s="7"/>
      <c r="S69" s="7"/>
      <c r="T69" s="10"/>
    </row>
    <row r="70" spans="1:30" x14ac:dyDescent="0.2">
      <c r="A70" s="233" t="s">
        <v>34</v>
      </c>
      <c r="B70" s="234"/>
      <c r="C70" s="16">
        <v>900</v>
      </c>
      <c r="D70" s="16">
        <v>1100</v>
      </c>
      <c r="E70" s="16">
        <v>1320</v>
      </c>
      <c r="F70" s="16">
        <v>1540.0000000000002</v>
      </c>
      <c r="G70" s="16">
        <v>1760.0000000000002</v>
      </c>
      <c r="H70" s="16">
        <v>2090</v>
      </c>
      <c r="I70" s="16">
        <v>2310</v>
      </c>
      <c r="J70" s="16">
        <v>2750</v>
      </c>
      <c r="K70" s="16">
        <v>3520.0000000000005</v>
      </c>
      <c r="L70" s="91">
        <v>6380.0000000000009</v>
      </c>
      <c r="M70" s="16">
        <v>8500</v>
      </c>
      <c r="N70" s="16">
        <v>13200.000000000002</v>
      </c>
      <c r="O70" s="17">
        <v>15400.000000000002</v>
      </c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</row>
    <row r="71" spans="1:30" x14ac:dyDescent="0.2">
      <c r="A71" s="233" t="s">
        <v>35</v>
      </c>
      <c r="B71" s="234"/>
      <c r="C71" s="16">
        <v>30</v>
      </c>
      <c r="D71" s="16">
        <v>30</v>
      </c>
      <c r="E71" s="16">
        <v>30</v>
      </c>
      <c r="F71" s="16">
        <v>30</v>
      </c>
      <c r="G71" s="16">
        <v>30</v>
      </c>
      <c r="H71" s="16">
        <v>33</v>
      </c>
      <c r="I71" s="16">
        <v>33</v>
      </c>
      <c r="J71" s="16">
        <v>33</v>
      </c>
      <c r="K71" s="16">
        <v>38</v>
      </c>
      <c r="L71" s="16">
        <v>38</v>
      </c>
      <c r="M71" s="16">
        <v>55</v>
      </c>
      <c r="N71" s="16">
        <v>60</v>
      </c>
      <c r="O71" s="65">
        <v>60</v>
      </c>
      <c r="Q71" s="7"/>
      <c r="R71" s="7"/>
      <c r="S71" s="7"/>
      <c r="T71" s="10"/>
    </row>
    <row r="72" spans="1:30" x14ac:dyDescent="0.2">
      <c r="A72" s="216" t="s">
        <v>36</v>
      </c>
      <c r="B72" s="217"/>
      <c r="C72" s="16">
        <v>2</v>
      </c>
      <c r="D72" s="16">
        <v>3</v>
      </c>
      <c r="E72" s="16">
        <v>3</v>
      </c>
      <c r="F72" s="16">
        <v>3</v>
      </c>
      <c r="G72" s="16">
        <v>3</v>
      </c>
      <c r="H72" s="16">
        <v>3</v>
      </c>
      <c r="I72" s="16">
        <v>3</v>
      </c>
      <c r="J72" s="16">
        <v>3</v>
      </c>
      <c r="K72" s="91">
        <v>4</v>
      </c>
      <c r="L72" s="16">
        <v>4</v>
      </c>
      <c r="M72" s="16">
        <v>5</v>
      </c>
      <c r="N72" s="16">
        <v>6</v>
      </c>
      <c r="O72" s="65">
        <v>6</v>
      </c>
      <c r="Q72" s="7"/>
      <c r="R72" s="7"/>
      <c r="S72" s="7"/>
      <c r="T72" s="10"/>
    </row>
    <row r="73" spans="1:30" x14ac:dyDescent="0.2">
      <c r="A73" s="216" t="s">
        <v>37</v>
      </c>
      <c r="B73" s="217"/>
      <c r="C73" s="16">
        <v>1.5</v>
      </c>
      <c r="D73" s="16">
        <v>1.5</v>
      </c>
      <c r="E73" s="16">
        <v>1.5</v>
      </c>
      <c r="F73" s="16">
        <v>1.5</v>
      </c>
      <c r="G73" s="16">
        <v>1.8</v>
      </c>
      <c r="H73" s="16">
        <v>1.8</v>
      </c>
      <c r="I73" s="16">
        <v>1.8</v>
      </c>
      <c r="J73" s="16">
        <v>1.8</v>
      </c>
      <c r="K73" s="91">
        <v>1.95</v>
      </c>
      <c r="L73" s="16">
        <v>1.95</v>
      </c>
      <c r="M73" s="16">
        <v>2</v>
      </c>
      <c r="N73" s="16">
        <v>2.1</v>
      </c>
      <c r="O73" s="65">
        <v>2.1</v>
      </c>
      <c r="P73" s="21"/>
      <c r="Q73" s="7"/>
      <c r="R73" s="7"/>
      <c r="S73" s="7"/>
      <c r="T73" s="10"/>
    </row>
    <row r="74" spans="1:30" x14ac:dyDescent="0.2">
      <c r="A74" s="216" t="s">
        <v>84</v>
      </c>
      <c r="B74" s="217"/>
      <c r="C74" s="16">
        <v>1.5</v>
      </c>
      <c r="D74" s="16">
        <v>1.5</v>
      </c>
      <c r="E74" s="16">
        <v>1.5</v>
      </c>
      <c r="F74" s="16">
        <v>1.5</v>
      </c>
      <c r="G74" s="16">
        <v>1.7</v>
      </c>
      <c r="H74" s="16">
        <v>1.7</v>
      </c>
      <c r="I74" s="16">
        <v>1.7</v>
      </c>
      <c r="J74" s="16">
        <v>1.7</v>
      </c>
      <c r="K74" s="91">
        <v>1.7</v>
      </c>
      <c r="L74" s="16">
        <v>1.9</v>
      </c>
      <c r="M74" s="16">
        <v>2.1</v>
      </c>
      <c r="N74" s="16">
        <v>2.2000000000000002</v>
      </c>
      <c r="O74" s="65">
        <v>2.2000000000000002</v>
      </c>
      <c r="R74" s="7"/>
      <c r="S74" s="7"/>
      <c r="T74" s="10"/>
    </row>
    <row r="75" spans="1:30" x14ac:dyDescent="0.2">
      <c r="A75" s="216" t="s">
        <v>38</v>
      </c>
      <c r="B75" s="217"/>
      <c r="C75" s="16">
        <v>1</v>
      </c>
      <c r="D75" s="16">
        <v>1</v>
      </c>
      <c r="E75" s="16">
        <v>2</v>
      </c>
      <c r="F75" s="16">
        <v>2</v>
      </c>
      <c r="G75" s="16">
        <v>3</v>
      </c>
      <c r="H75" s="16">
        <v>3</v>
      </c>
      <c r="I75" s="16">
        <v>4</v>
      </c>
      <c r="J75" s="16">
        <v>4</v>
      </c>
      <c r="K75" s="91">
        <v>6</v>
      </c>
      <c r="L75" s="16">
        <v>6</v>
      </c>
      <c r="M75" s="16">
        <v>6</v>
      </c>
      <c r="N75" s="16">
        <v>10</v>
      </c>
      <c r="O75" s="65">
        <v>12</v>
      </c>
      <c r="R75" s="7"/>
      <c r="S75" s="7"/>
      <c r="T75" s="10"/>
    </row>
    <row r="76" spans="1:30" x14ac:dyDescent="0.2">
      <c r="A76" s="216" t="s">
        <v>39</v>
      </c>
      <c r="B76" s="217"/>
      <c r="C76" s="11">
        <v>1100</v>
      </c>
      <c r="D76" s="11">
        <v>1100</v>
      </c>
      <c r="E76" s="11">
        <v>1100</v>
      </c>
      <c r="F76" s="11">
        <v>1100</v>
      </c>
      <c r="G76" s="11">
        <v>1100</v>
      </c>
      <c r="H76" s="11">
        <v>1100</v>
      </c>
      <c r="I76" s="11">
        <v>1100</v>
      </c>
      <c r="J76" s="11">
        <v>1100</v>
      </c>
      <c r="K76" s="11">
        <v>2200</v>
      </c>
      <c r="L76" s="96">
        <v>2200</v>
      </c>
      <c r="M76" s="11">
        <v>2200</v>
      </c>
      <c r="N76" s="11">
        <v>3300.0000000000005</v>
      </c>
      <c r="O76" s="12">
        <v>3300.0000000000005</v>
      </c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</row>
    <row r="77" spans="1:30" ht="12.75" thickBot="1" x14ac:dyDescent="0.25">
      <c r="A77" s="218" t="s">
        <v>40</v>
      </c>
      <c r="B77" s="219"/>
      <c r="C77" s="18">
        <v>0.5</v>
      </c>
      <c r="D77" s="18">
        <v>0.5</v>
      </c>
      <c r="E77" s="18">
        <v>0.5</v>
      </c>
      <c r="F77" s="18">
        <v>1</v>
      </c>
      <c r="G77" s="18">
        <v>1</v>
      </c>
      <c r="H77" s="18">
        <v>1</v>
      </c>
      <c r="I77" s="18">
        <v>1</v>
      </c>
      <c r="J77" s="18">
        <v>1</v>
      </c>
      <c r="K77" s="18">
        <v>1</v>
      </c>
      <c r="L77" s="97">
        <v>1</v>
      </c>
      <c r="M77" s="18">
        <v>1.5</v>
      </c>
      <c r="N77" s="18">
        <v>2</v>
      </c>
      <c r="O77" s="19">
        <v>2</v>
      </c>
      <c r="R77" s="7"/>
      <c r="S77" s="7"/>
      <c r="T77" s="10"/>
    </row>
    <row r="78" spans="1:30" x14ac:dyDescent="0.2">
      <c r="A78" s="6"/>
      <c r="B78" s="7"/>
      <c r="C78" s="7"/>
      <c r="D78" s="7"/>
      <c r="E78" s="7"/>
      <c r="F78" s="7"/>
      <c r="G78" s="7"/>
      <c r="H78" s="7"/>
      <c r="I78" s="7"/>
      <c r="J78" s="7"/>
      <c r="K78" s="10"/>
      <c r="L78" s="7"/>
      <c r="M78" s="7"/>
      <c r="N78" s="7"/>
      <c r="O78" s="7"/>
      <c r="P78" s="7"/>
      <c r="S78" s="7"/>
      <c r="T78" s="10"/>
    </row>
    <row r="79" spans="1:30" x14ac:dyDescent="0.2">
      <c r="A79" s="13" t="s">
        <v>173</v>
      </c>
      <c r="B79" s="7"/>
      <c r="C79" s="7"/>
      <c r="D79" s="7"/>
      <c r="E79" s="7"/>
      <c r="F79" s="7"/>
      <c r="G79" s="7"/>
      <c r="H79" s="7"/>
      <c r="I79" s="7"/>
      <c r="J79" s="7"/>
      <c r="K79" s="10"/>
      <c r="L79" s="7"/>
      <c r="M79" s="7"/>
      <c r="N79" s="7"/>
      <c r="O79" s="7"/>
      <c r="P79" s="7"/>
      <c r="S79" s="7"/>
      <c r="T79" s="10"/>
    </row>
    <row r="80" spans="1:30" x14ac:dyDescent="0.2">
      <c r="A80" s="14" t="s">
        <v>174</v>
      </c>
      <c r="B80" s="7"/>
      <c r="C80" s="7"/>
      <c r="D80" s="7"/>
      <c r="E80" s="7"/>
      <c r="F80" s="7"/>
      <c r="G80" s="7"/>
      <c r="H80" s="7"/>
      <c r="I80" s="7"/>
      <c r="J80" s="7"/>
      <c r="K80" s="10"/>
      <c r="L80" s="7"/>
      <c r="M80" s="7"/>
      <c r="N80" s="7"/>
      <c r="O80" s="7"/>
      <c r="P80" s="7"/>
      <c r="S80" s="7"/>
      <c r="T80" s="10"/>
    </row>
    <row r="81" spans="1:20" x14ac:dyDescent="0.2">
      <c r="A81" s="13" t="s">
        <v>196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S81" s="10"/>
      <c r="T81" s="10"/>
    </row>
    <row r="82" spans="1:20" x14ac:dyDescent="0.2">
      <c r="A82" s="13" t="s">
        <v>195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x14ac:dyDescent="0.2">
      <c r="A83" s="13" t="s">
        <v>41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x14ac:dyDescent="0.2">
      <c r="A84" s="13" t="s">
        <v>42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x14ac:dyDescent="0.2">
      <c r="A85" s="13" t="s">
        <v>191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2">
      <c r="A86" s="13" t="s">
        <v>43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x14ac:dyDescent="0.2">
      <c r="A87" s="13" t="s">
        <v>165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x14ac:dyDescent="0.2">
      <c r="A88" s="13" t="s">
        <v>44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x14ac:dyDescent="0.2">
      <c r="A89" s="13" t="s">
        <v>45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x14ac:dyDescent="0.2">
      <c r="A90" s="13" t="s">
        <v>46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x14ac:dyDescent="0.2">
      <c r="A91" s="13" t="s">
        <v>47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2.75" x14ac:dyDescent="0.2">
      <c r="A93" s="180" t="s">
        <v>74</v>
      </c>
      <c r="B93" s="180"/>
      <c r="C93" s="180"/>
      <c r="D93" s="180"/>
      <c r="E93" s="180"/>
      <c r="F93" s="180"/>
      <c r="G93" s="180"/>
      <c r="H93" s="180"/>
      <c r="I93" s="180"/>
      <c r="J93" s="180"/>
      <c r="K93" s="180"/>
      <c r="L93" s="180"/>
      <c r="M93" s="180"/>
      <c r="N93" s="180"/>
      <c r="O93" s="180"/>
      <c r="P93" s="180"/>
      <c r="Q93" s="10"/>
      <c r="R93" s="10"/>
      <c r="S93" s="10"/>
      <c r="T93" s="10"/>
    </row>
    <row r="94" spans="1:20" x14ac:dyDescent="0.2">
      <c r="A94" s="94" t="s">
        <v>55</v>
      </c>
      <c r="I94" s="181" t="s">
        <v>63</v>
      </c>
      <c r="J94" s="181"/>
      <c r="K94" s="181"/>
      <c r="M94" s="10"/>
      <c r="N94" s="10"/>
      <c r="O94" s="10"/>
      <c r="P94" s="10"/>
      <c r="Q94" s="10"/>
      <c r="R94" s="10"/>
      <c r="S94" s="10"/>
      <c r="T94" s="10"/>
    </row>
    <row r="95" spans="1:20" ht="13.15" customHeight="1" x14ac:dyDescent="0.2">
      <c r="A95" s="186" t="s">
        <v>187</v>
      </c>
      <c r="B95" s="186"/>
      <c r="C95" s="186"/>
      <c r="D95" s="186"/>
      <c r="E95" s="186"/>
      <c r="F95" s="186"/>
      <c r="G95" s="186"/>
      <c r="H95" s="39"/>
      <c r="I95" s="40" t="s">
        <v>64</v>
      </c>
      <c r="M95" s="38"/>
      <c r="N95" s="38"/>
      <c r="O95" s="38"/>
      <c r="P95" s="38"/>
      <c r="Q95" s="38"/>
      <c r="R95" s="38"/>
      <c r="S95" s="38"/>
      <c r="T95" s="10"/>
    </row>
    <row r="96" spans="1:20" ht="13.15" customHeight="1" x14ac:dyDescent="0.2">
      <c r="A96" s="99" t="s">
        <v>161</v>
      </c>
      <c r="B96" s="169"/>
      <c r="C96" s="169"/>
      <c r="D96" s="169"/>
      <c r="E96" s="169"/>
      <c r="F96" s="169"/>
      <c r="G96" s="169"/>
      <c r="H96" s="41"/>
      <c r="I96" s="42" t="s">
        <v>65</v>
      </c>
      <c r="M96" s="10"/>
      <c r="N96" s="10"/>
      <c r="O96" s="10"/>
      <c r="P96" s="10"/>
      <c r="Q96" s="10"/>
      <c r="R96" s="10"/>
      <c r="S96" s="10"/>
      <c r="T96" s="10"/>
    </row>
    <row r="97" spans="1:20" x14ac:dyDescent="0.2">
      <c r="T97" s="10"/>
    </row>
    <row r="98" spans="1:20" x14ac:dyDescent="0.2">
      <c r="A98" s="95" t="s">
        <v>56</v>
      </c>
      <c r="B98" s="2"/>
      <c r="C98" s="2"/>
      <c r="D98" s="2"/>
      <c r="E98" s="2"/>
      <c r="F98" s="2"/>
      <c r="G98" s="2"/>
      <c r="H98" s="2"/>
      <c r="I98" s="167" t="s">
        <v>66</v>
      </c>
      <c r="J98" s="167"/>
      <c r="K98" s="167"/>
      <c r="M98" s="10"/>
      <c r="N98" s="10"/>
      <c r="O98" s="10"/>
      <c r="P98" s="10"/>
      <c r="Q98" s="10"/>
      <c r="R98" s="10"/>
      <c r="S98" s="10"/>
      <c r="T98" s="10"/>
    </row>
    <row r="99" spans="1:20" ht="13.15" customHeight="1" x14ac:dyDescent="0.2">
      <c r="A99" s="187" t="s">
        <v>192</v>
      </c>
      <c r="B99" s="187"/>
      <c r="C99" s="187"/>
      <c r="D99" s="187"/>
      <c r="E99" s="187"/>
      <c r="F99" s="187"/>
      <c r="G99" s="187"/>
      <c r="H99" s="2"/>
      <c r="I99" s="40" t="s">
        <v>67</v>
      </c>
      <c r="M99" s="34"/>
      <c r="N99" s="34"/>
      <c r="O99" s="34"/>
      <c r="P99" s="34"/>
      <c r="Q99" s="34"/>
      <c r="R99" s="34"/>
      <c r="S99" s="34"/>
      <c r="T99" s="10"/>
    </row>
    <row r="100" spans="1:20" ht="13.15" customHeight="1" x14ac:dyDescent="0.2">
      <c r="A100" s="187" t="s">
        <v>198</v>
      </c>
      <c r="B100" s="187"/>
      <c r="C100" s="187"/>
      <c r="D100" s="187"/>
      <c r="E100" s="187"/>
      <c r="F100" s="187"/>
      <c r="G100" s="187"/>
      <c r="I100" s="42" t="s">
        <v>68</v>
      </c>
      <c r="M100" s="10"/>
      <c r="N100" s="10"/>
      <c r="O100" s="10"/>
      <c r="P100" s="10"/>
      <c r="Q100" s="10"/>
      <c r="R100" s="10"/>
      <c r="S100" s="10"/>
      <c r="T100" s="10"/>
    </row>
    <row r="101" spans="1:20" ht="12" customHeight="1" x14ac:dyDescent="0.2">
      <c r="A101" s="98" t="s">
        <v>160</v>
      </c>
      <c r="J101" s="44"/>
      <c r="K101" s="44"/>
      <c r="M101" s="10"/>
      <c r="N101" s="10"/>
      <c r="O101" s="10"/>
      <c r="P101" s="10"/>
      <c r="Q101" s="10"/>
      <c r="R101" s="10"/>
      <c r="S101" s="10"/>
      <c r="T101" s="10"/>
    </row>
    <row r="102" spans="1:20" ht="12.75" x14ac:dyDescent="0.2">
      <c r="A102" s="42"/>
      <c r="I102" s="166" t="s">
        <v>69</v>
      </c>
      <c r="J102" s="166"/>
      <c r="K102" s="166"/>
      <c r="L102" s="40"/>
      <c r="M102" s="38"/>
      <c r="N102" s="38"/>
      <c r="O102" s="38"/>
      <c r="P102" s="34"/>
      <c r="Q102" s="34"/>
      <c r="R102" s="34"/>
      <c r="S102" s="34"/>
      <c r="T102" s="10"/>
    </row>
    <row r="103" spans="1:20" ht="12.75" x14ac:dyDescent="0.2">
      <c r="A103" s="94" t="s">
        <v>57</v>
      </c>
      <c r="B103" s="43"/>
      <c r="C103" s="43"/>
      <c r="D103" s="43"/>
      <c r="E103" s="43"/>
      <c r="F103" s="43"/>
      <c r="G103" s="43"/>
      <c r="H103" s="43"/>
      <c r="I103" s="45" t="s">
        <v>199</v>
      </c>
      <c r="M103" s="34"/>
      <c r="N103" s="34"/>
      <c r="O103" s="34"/>
      <c r="P103" s="34"/>
      <c r="Q103" s="34"/>
      <c r="R103" s="34"/>
      <c r="S103" s="34"/>
      <c r="T103" s="10"/>
    </row>
    <row r="104" spans="1:20" x14ac:dyDescent="0.2">
      <c r="A104" s="186" t="s">
        <v>197</v>
      </c>
      <c r="B104" s="186"/>
      <c r="C104" s="186"/>
      <c r="D104" s="186"/>
      <c r="E104" s="186"/>
      <c r="F104" s="186"/>
      <c r="G104" s="186"/>
      <c r="I104" s="42" t="s">
        <v>70</v>
      </c>
      <c r="M104" s="10"/>
      <c r="N104" s="10"/>
      <c r="O104" s="10"/>
      <c r="P104" s="10"/>
      <c r="Q104" s="10"/>
      <c r="R104" s="10"/>
      <c r="S104" s="10"/>
      <c r="T104" s="10"/>
    </row>
    <row r="105" spans="1:20" ht="22.5" customHeight="1" x14ac:dyDescent="0.2">
      <c r="A105" s="42" t="s">
        <v>58</v>
      </c>
      <c r="J105" s="44"/>
      <c r="K105" s="44"/>
      <c r="M105" s="10"/>
      <c r="N105" s="10"/>
      <c r="O105" s="10"/>
      <c r="P105" s="10"/>
      <c r="Q105" s="10"/>
      <c r="R105" s="10"/>
      <c r="S105" s="10"/>
      <c r="T105" s="10"/>
    </row>
    <row r="106" spans="1:20" ht="12.75" x14ac:dyDescent="0.2">
      <c r="A106" s="94" t="s">
        <v>59</v>
      </c>
      <c r="B106" s="46"/>
      <c r="C106" s="46"/>
      <c r="D106" s="46"/>
      <c r="E106" s="46"/>
      <c r="F106" s="46"/>
      <c r="G106" s="46"/>
      <c r="H106" s="46"/>
      <c r="I106" s="166" t="s">
        <v>71</v>
      </c>
      <c r="J106" s="166"/>
      <c r="K106" s="166"/>
      <c r="M106" s="35"/>
      <c r="N106" s="35"/>
      <c r="O106" s="35"/>
      <c r="P106" s="35"/>
      <c r="Q106" s="35"/>
      <c r="R106" s="35"/>
      <c r="S106" s="35"/>
      <c r="T106" s="10"/>
    </row>
    <row r="107" spans="1:20" ht="12.75" x14ac:dyDescent="0.2">
      <c r="A107" s="46" t="s">
        <v>185</v>
      </c>
      <c r="I107" s="45" t="s">
        <v>72</v>
      </c>
      <c r="M107" s="35"/>
      <c r="N107" s="35"/>
      <c r="O107" s="35"/>
      <c r="P107" s="35"/>
      <c r="Q107" s="35"/>
      <c r="R107" s="35"/>
      <c r="S107" s="35"/>
      <c r="T107" s="10"/>
    </row>
    <row r="108" spans="1:20" x14ac:dyDescent="0.2">
      <c r="A108" s="42" t="s">
        <v>60</v>
      </c>
      <c r="I108" s="47" t="s">
        <v>73</v>
      </c>
      <c r="M108" s="10"/>
      <c r="N108" s="10"/>
      <c r="O108" s="10"/>
      <c r="P108" s="10"/>
      <c r="Q108" s="10"/>
      <c r="R108" s="10"/>
      <c r="S108" s="10"/>
      <c r="T108" s="10"/>
    </row>
    <row r="109" spans="1:20" x14ac:dyDescent="0.2">
      <c r="A109" s="42"/>
      <c r="M109" s="10"/>
      <c r="N109" s="10"/>
      <c r="O109" s="10"/>
      <c r="P109" s="10"/>
      <c r="Q109" s="10"/>
      <c r="R109" s="10"/>
      <c r="S109" s="10"/>
      <c r="T109" s="10"/>
    </row>
    <row r="110" spans="1:20" ht="12.75" x14ac:dyDescent="0.2">
      <c r="A110" s="94" t="s">
        <v>61</v>
      </c>
      <c r="B110" s="46"/>
      <c r="C110" s="46"/>
      <c r="D110" s="46"/>
      <c r="E110" s="46"/>
      <c r="F110" s="46"/>
      <c r="G110" s="46"/>
      <c r="H110" s="46"/>
      <c r="I110" s="188" t="s">
        <v>168</v>
      </c>
      <c r="J110" s="188"/>
      <c r="K110" s="188"/>
      <c r="M110" s="35"/>
      <c r="N110" s="35"/>
      <c r="O110" s="35"/>
      <c r="P110" s="35"/>
      <c r="Q110" s="35"/>
      <c r="R110" s="35"/>
      <c r="S110" s="35"/>
      <c r="T110" s="10"/>
    </row>
    <row r="111" spans="1:20" ht="12.75" x14ac:dyDescent="0.2">
      <c r="A111" s="211" t="s">
        <v>81</v>
      </c>
      <c r="B111" s="211"/>
      <c r="C111" s="211"/>
      <c r="D111" s="211"/>
      <c r="E111" s="211"/>
      <c r="F111" s="211"/>
      <c r="G111" s="211"/>
      <c r="I111" s="45" t="s">
        <v>169</v>
      </c>
      <c r="K111" s="46" t="s">
        <v>171</v>
      </c>
      <c r="M111" s="35"/>
      <c r="N111" s="35"/>
      <c r="O111" s="35"/>
      <c r="P111" s="35"/>
      <c r="Q111" s="35"/>
      <c r="R111" s="35"/>
      <c r="S111" s="35"/>
      <c r="T111" s="10"/>
    </row>
    <row r="112" spans="1:20" x14ac:dyDescent="0.2">
      <c r="A112" s="211"/>
      <c r="B112" s="211"/>
      <c r="C112" s="211"/>
      <c r="D112" s="211"/>
      <c r="E112" s="211"/>
      <c r="F112" s="211"/>
      <c r="G112" s="211"/>
      <c r="I112" s="47" t="s">
        <v>170</v>
      </c>
      <c r="M112" s="10"/>
      <c r="N112" s="10"/>
      <c r="O112" s="10"/>
      <c r="P112" s="10"/>
      <c r="Q112" s="10"/>
      <c r="R112" s="10"/>
      <c r="S112" s="10"/>
      <c r="T112" s="10"/>
    </row>
    <row r="113" spans="1:20" ht="12" customHeight="1" x14ac:dyDescent="0.2">
      <c r="A113" s="42" t="s">
        <v>62</v>
      </c>
      <c r="B113" s="38"/>
      <c r="C113" s="38"/>
      <c r="D113" s="38"/>
      <c r="E113" s="38"/>
      <c r="F113" s="38"/>
      <c r="G113" s="38"/>
      <c r="H113" s="38"/>
      <c r="M113" s="10"/>
      <c r="N113" s="10"/>
      <c r="O113" s="10"/>
      <c r="P113" s="10"/>
      <c r="Q113" s="10"/>
      <c r="R113" s="10"/>
      <c r="S113" s="10"/>
      <c r="T113" s="10"/>
    </row>
    <row r="114" spans="1:20" ht="12.75" x14ac:dyDescent="0.2">
      <c r="A114" s="33"/>
      <c r="B114" s="10"/>
      <c r="C114" s="10"/>
      <c r="D114" s="10"/>
      <c r="E114" s="10"/>
      <c r="F114" s="10"/>
      <c r="G114" s="10"/>
      <c r="H114" s="10"/>
      <c r="M114" s="10"/>
      <c r="N114" s="10"/>
      <c r="O114" s="10"/>
      <c r="P114" s="10"/>
      <c r="Q114" s="10"/>
      <c r="R114" s="10"/>
      <c r="S114" s="10"/>
      <c r="T114" s="10"/>
    </row>
    <row r="115" spans="1:20" ht="12.75" x14ac:dyDescent="0.2">
      <c r="A115" s="34"/>
      <c r="B115" s="10"/>
      <c r="C115" s="10"/>
      <c r="D115" s="10"/>
      <c r="E115" s="10"/>
      <c r="F115" s="10"/>
      <c r="G115" s="10"/>
      <c r="H115" s="10"/>
      <c r="M115" s="10"/>
      <c r="N115" s="10"/>
      <c r="O115" s="10"/>
      <c r="P115" s="10"/>
      <c r="Q115" s="10"/>
      <c r="R115" s="10"/>
      <c r="S115" s="10"/>
      <c r="T115" s="10"/>
    </row>
    <row r="116" spans="1:20" ht="12.75" x14ac:dyDescent="0.2">
      <c r="A116" s="38"/>
      <c r="B116" s="38"/>
      <c r="C116" s="38"/>
      <c r="D116" s="38"/>
      <c r="E116" s="38"/>
      <c r="F116" s="38"/>
      <c r="G116" s="38"/>
      <c r="H116" s="38"/>
      <c r="M116" s="10"/>
      <c r="N116" s="10"/>
      <c r="O116" s="10"/>
      <c r="P116" s="10"/>
      <c r="Q116" s="10"/>
      <c r="R116" s="10"/>
      <c r="S116" s="10"/>
      <c r="T116" s="10"/>
    </row>
    <row r="117" spans="1:20" ht="19.899999999999999" customHeight="1" x14ac:dyDescent="0.2">
      <c r="A117" s="33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2.75" x14ac:dyDescent="0.2">
      <c r="A118" s="37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2.75" x14ac:dyDescent="0.2">
      <c r="A119" s="189"/>
      <c r="B119" s="189"/>
      <c r="C119" s="189"/>
      <c r="D119" s="189"/>
      <c r="E119" s="189"/>
      <c r="F119" s="189"/>
      <c r="G119" s="189"/>
      <c r="H119" s="189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9.899999999999999" customHeight="1" x14ac:dyDescent="0.2">
      <c r="A120" s="37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2.75" x14ac:dyDescent="0.2">
      <c r="A121" s="189"/>
      <c r="B121" s="189"/>
      <c r="C121" s="189"/>
      <c r="D121" s="189"/>
      <c r="E121" s="189"/>
      <c r="F121" s="189"/>
      <c r="G121" s="189"/>
      <c r="H121" s="189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2.75" x14ac:dyDescent="0.2">
      <c r="A122" s="33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9.899999999999999" customHeight="1" x14ac:dyDescent="0.2">
      <c r="A123" s="35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2.75" x14ac:dyDescent="0.2">
      <c r="A124" s="179"/>
      <c r="B124" s="179"/>
      <c r="C124" s="179"/>
      <c r="D124" s="179"/>
      <c r="E124" s="179"/>
      <c r="F124" s="179"/>
      <c r="G124" s="179"/>
      <c r="H124" s="179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2.75" x14ac:dyDescent="0.2">
      <c r="A125" s="33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9.899999999999999" customHeight="1" x14ac:dyDescent="0.2">
      <c r="A126" s="35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2.75" x14ac:dyDescent="0.2">
      <c r="A127" s="179"/>
      <c r="B127" s="179"/>
      <c r="C127" s="179"/>
      <c r="D127" s="179"/>
      <c r="E127" s="179"/>
      <c r="F127" s="179"/>
      <c r="G127" s="179"/>
      <c r="H127" s="179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2.75" x14ac:dyDescent="0.2">
      <c r="A128" s="36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</sheetData>
  <sortState xmlns:xlrd2="http://schemas.microsoft.com/office/spreadsheetml/2017/richdata2" ref="A8:T26">
    <sortCondition ref="A8:A26"/>
  </sortState>
  <mergeCells count="49">
    <mergeCell ref="U5:AB5"/>
    <mergeCell ref="A121:H121"/>
    <mergeCell ref="A124:H124"/>
    <mergeCell ref="A76:B76"/>
    <mergeCell ref="A75:B75"/>
    <mergeCell ref="A74:B74"/>
    <mergeCell ref="A73:B73"/>
    <mergeCell ref="A77:B77"/>
    <mergeCell ref="F6:F7"/>
    <mergeCell ref="A69:B69"/>
    <mergeCell ref="A68:B68"/>
    <mergeCell ref="A67:O67"/>
    <mergeCell ref="A72:B72"/>
    <mergeCell ref="A71:B71"/>
    <mergeCell ref="A70:B70"/>
    <mergeCell ref="A59:B59"/>
    <mergeCell ref="A127:H127"/>
    <mergeCell ref="I110:K110"/>
    <mergeCell ref="A93:P93"/>
    <mergeCell ref="I94:K94"/>
    <mergeCell ref="A95:G95"/>
    <mergeCell ref="A100:G100"/>
    <mergeCell ref="A99:G99"/>
    <mergeCell ref="A104:G104"/>
    <mergeCell ref="A111:G112"/>
    <mergeCell ref="A119:H119"/>
    <mergeCell ref="H6:H7"/>
    <mergeCell ref="I6:I7"/>
    <mergeCell ref="J6:J7"/>
    <mergeCell ref="K6:K7"/>
    <mergeCell ref="B6:B7"/>
    <mergeCell ref="C6:C7"/>
    <mergeCell ref="D6:D7"/>
    <mergeCell ref="O2:Q2"/>
    <mergeCell ref="B5:T5"/>
    <mergeCell ref="A54:C54"/>
    <mergeCell ref="S6:S7"/>
    <mergeCell ref="T6:T7"/>
    <mergeCell ref="M6:M7"/>
    <mergeCell ref="N6:N7"/>
    <mergeCell ref="O6:O7"/>
    <mergeCell ref="P6:P7"/>
    <mergeCell ref="Q6:Q7"/>
    <mergeCell ref="R6:R7"/>
    <mergeCell ref="G6:G7"/>
    <mergeCell ref="L6:L7"/>
    <mergeCell ref="A2:C2"/>
    <mergeCell ref="L2:N2"/>
    <mergeCell ref="E6:E7"/>
  </mergeCells>
  <hyperlinks>
    <hyperlink ref="L2" r:id="rId1" display="www.nevatk.ru" xr:uid="{00000000-0004-0000-0400-000000000000}"/>
    <hyperlink ref="U5:AB5" r:id="rId2" display="онлайн калькулятор" xr:uid="{00000000-0004-0000-0400-000002000000}"/>
    <hyperlink ref="O2:Q2" r:id="rId3" display="nevatk.ru" xr:uid="{70759203-493E-42DE-AE9C-453B451C5066}"/>
    <hyperlink ref="A96" r:id="rId4" xr:uid="{9F91ACE0-F348-47FD-A5ED-13832F78EE0A}"/>
    <hyperlink ref="A101" r:id="rId5" xr:uid="{0C35B070-95E7-44E7-A956-E45F82E609CE}"/>
    <hyperlink ref="A105" r:id="rId6" xr:uid="{B369CFB4-1609-4466-A870-8D7AE9098E9D}"/>
    <hyperlink ref="A108" r:id="rId7" xr:uid="{1353C907-B9ED-4C5A-A52B-EA1659BCE294}"/>
    <hyperlink ref="A113" r:id="rId8" xr:uid="{39EAC20B-CD57-4AEC-AC83-51E6364F4F33}"/>
    <hyperlink ref="I96" r:id="rId9" xr:uid="{C4060B53-8993-47E8-A14B-9DB41BF0A21A}"/>
    <hyperlink ref="I100" r:id="rId10" xr:uid="{F71026FE-AA3A-4232-91CE-6AD1D0E17728}"/>
    <hyperlink ref="I104" r:id="rId11" xr:uid="{23FA657F-F53C-422E-8430-54946F4A5C32}"/>
    <hyperlink ref="I108" r:id="rId12" xr:uid="{212C66DC-B389-4054-9FB3-F40C24174B91}"/>
    <hyperlink ref="I112" r:id="rId13" xr:uid="{7B7B1A29-3C20-4383-BDBB-4BBAB6A3F18A}"/>
  </hyperlinks>
  <pageMargins left="0.2" right="0" top="0" bottom="0" header="0.17" footer="0.17"/>
  <pageSetup paperSize="9" scale="79" fitToHeight="0" orientation="landscape" r:id="rId14"/>
  <drawing r:id="rId1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AH158"/>
  <sheetViews>
    <sheetView showGridLines="0" zoomScale="85" zoomScaleNormal="85" workbookViewId="0">
      <pane ySplit="1" topLeftCell="A2" activePane="bottomLeft" state="frozen"/>
      <selection activeCell="X44" sqref="X44"/>
      <selection pane="bottomLeft" activeCell="N40" sqref="N40"/>
    </sheetView>
  </sheetViews>
  <sheetFormatPr defaultColWidth="8.7109375" defaultRowHeight="12" x14ac:dyDescent="0.2"/>
  <cols>
    <col min="1" max="1" width="21.7109375" style="1" customWidth="1"/>
    <col min="2" max="2" width="8" style="1" customWidth="1"/>
    <col min="3" max="20" width="8.7109375" style="1" customWidth="1"/>
    <col min="21" max="21" width="6.28515625" style="1" customWidth="1"/>
    <col min="22" max="29" width="5.5703125" style="1" customWidth="1"/>
    <col min="30" max="16384" width="8.7109375" style="1"/>
  </cols>
  <sheetData>
    <row r="2" spans="1:29" ht="12" customHeight="1" x14ac:dyDescent="0.2">
      <c r="A2" s="190" t="s">
        <v>0</v>
      </c>
      <c r="B2" s="190"/>
      <c r="C2" s="190"/>
      <c r="E2" s="29" t="s">
        <v>79</v>
      </c>
      <c r="F2" s="29"/>
      <c r="G2" s="29"/>
      <c r="H2" s="29"/>
      <c r="I2" s="29"/>
      <c r="J2" s="29"/>
      <c r="K2" s="29"/>
      <c r="L2" s="227" t="s">
        <v>48</v>
      </c>
      <c r="M2" s="227"/>
      <c r="N2" s="227"/>
      <c r="O2" s="228" t="s">
        <v>134</v>
      </c>
      <c r="P2" s="228"/>
      <c r="Q2" s="228"/>
      <c r="R2" s="23"/>
      <c r="S2" s="32"/>
      <c r="T2" s="32"/>
    </row>
    <row r="3" spans="1:29" ht="12" customHeight="1" x14ac:dyDescent="0.2">
      <c r="A3" s="30"/>
      <c r="B3" s="30"/>
      <c r="C3" s="30"/>
      <c r="E3" s="29"/>
      <c r="F3" s="29"/>
      <c r="G3" s="29"/>
      <c r="H3" s="29"/>
      <c r="I3" s="29"/>
      <c r="J3" s="29"/>
      <c r="K3" s="29"/>
      <c r="L3" s="31"/>
      <c r="M3" s="31"/>
      <c r="N3" s="31"/>
      <c r="O3" s="108"/>
      <c r="P3" s="108"/>
      <c r="Q3" s="108"/>
      <c r="R3" s="23"/>
      <c r="S3" s="32"/>
      <c r="T3" s="32"/>
    </row>
    <row r="4" spans="1:29" ht="15" customHeight="1" thickBot="1" x14ac:dyDescent="0.25"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53"/>
      <c r="X4" s="54"/>
      <c r="Y4" s="54"/>
      <c r="Z4" s="54"/>
      <c r="AA4" s="54"/>
      <c r="AB4" s="54"/>
      <c r="AC4" s="54"/>
    </row>
    <row r="5" spans="1:29" ht="13.9" customHeight="1" thickBot="1" x14ac:dyDescent="0.25">
      <c r="A5" s="2"/>
      <c r="B5" s="191" t="s">
        <v>139</v>
      </c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3"/>
      <c r="U5" s="205" t="s">
        <v>135</v>
      </c>
      <c r="V5" s="206"/>
      <c r="W5" s="206"/>
      <c r="X5" s="206"/>
      <c r="Y5" s="206"/>
      <c r="Z5" s="206"/>
      <c r="AA5" s="206"/>
      <c r="AB5" s="206"/>
    </row>
    <row r="6" spans="1:29" ht="12" customHeight="1" x14ac:dyDescent="0.2">
      <c r="A6" s="9"/>
      <c r="B6" s="214" t="s">
        <v>1</v>
      </c>
      <c r="C6" s="194" t="s">
        <v>96</v>
      </c>
      <c r="D6" s="194" t="s">
        <v>97</v>
      </c>
      <c r="E6" s="194" t="s">
        <v>98</v>
      </c>
      <c r="F6" s="194" t="s">
        <v>99</v>
      </c>
      <c r="G6" s="194" t="s">
        <v>100</v>
      </c>
      <c r="H6" s="194" t="s">
        <v>101</v>
      </c>
      <c r="I6" s="194" t="s">
        <v>102</v>
      </c>
      <c r="J6" s="194" t="s">
        <v>103</v>
      </c>
      <c r="K6" s="207" t="s">
        <v>31</v>
      </c>
      <c r="L6" s="209" t="s">
        <v>104</v>
      </c>
      <c r="M6" s="194" t="s">
        <v>105</v>
      </c>
      <c r="N6" s="194" t="s">
        <v>106</v>
      </c>
      <c r="O6" s="194" t="s">
        <v>107</v>
      </c>
      <c r="P6" s="194" t="s">
        <v>108</v>
      </c>
      <c r="Q6" s="194" t="s">
        <v>109</v>
      </c>
      <c r="R6" s="194" t="s">
        <v>110</v>
      </c>
      <c r="S6" s="194" t="s">
        <v>111</v>
      </c>
      <c r="T6" s="207" t="s">
        <v>112</v>
      </c>
    </row>
    <row r="7" spans="1:29" ht="12" customHeight="1" thickBot="1" x14ac:dyDescent="0.25">
      <c r="A7" s="9"/>
      <c r="B7" s="215"/>
      <c r="C7" s="195"/>
      <c r="D7" s="195"/>
      <c r="E7" s="195"/>
      <c r="F7" s="195"/>
      <c r="G7" s="195"/>
      <c r="H7" s="195"/>
      <c r="I7" s="195"/>
      <c r="J7" s="195"/>
      <c r="K7" s="208"/>
      <c r="L7" s="210"/>
      <c r="M7" s="195"/>
      <c r="N7" s="195"/>
      <c r="O7" s="195"/>
      <c r="P7" s="195"/>
      <c r="Q7" s="195"/>
      <c r="R7" s="195"/>
      <c r="S7" s="195"/>
      <c r="T7" s="208"/>
    </row>
    <row r="8" spans="1:29" ht="12.75" x14ac:dyDescent="0.2">
      <c r="A8" s="113" t="s">
        <v>144</v>
      </c>
      <c r="B8" s="150">
        <v>2500</v>
      </c>
      <c r="C8" s="115">
        <v>51.0625</v>
      </c>
      <c r="D8" s="115">
        <v>50.46153846153846</v>
      </c>
      <c r="E8" s="115">
        <v>48.764705882352942</v>
      </c>
      <c r="F8" s="115">
        <v>48.231884057971016</v>
      </c>
      <c r="G8" s="115">
        <v>47.714285714285715</v>
      </c>
      <c r="H8" s="115">
        <v>47.211267605633807</v>
      </c>
      <c r="I8" s="115">
        <v>46.722222222222221</v>
      </c>
      <c r="J8" s="115">
        <v>46.246575342465754</v>
      </c>
      <c r="K8" s="117">
        <v>45.333333333333336</v>
      </c>
      <c r="L8" s="140">
        <f t="shared" ref="L8:T28" si="0">C8*280</f>
        <v>14297.5</v>
      </c>
      <c r="M8" s="141">
        <f t="shared" ref="M8:T28" si="1">D8*280</f>
        <v>14129.23076923077</v>
      </c>
      <c r="N8" s="141">
        <f t="shared" ref="N8:T28" si="2">E8*280</f>
        <v>13654.117647058823</v>
      </c>
      <c r="O8" s="141">
        <f t="shared" ref="O8:T28" si="3">F8*280</f>
        <v>13504.927536231884</v>
      </c>
      <c r="P8" s="141">
        <f t="shared" ref="P8:T28" si="4">G8*280</f>
        <v>13360</v>
      </c>
      <c r="Q8" s="141">
        <f t="shared" ref="Q8:T28" si="5">H8*280</f>
        <v>13219.154929577466</v>
      </c>
      <c r="R8" s="141">
        <f t="shared" ref="R8:T28" si="6">I8*280</f>
        <v>13082.222222222223</v>
      </c>
      <c r="S8" s="141">
        <f t="shared" ref="S8:T28" si="7">J8*280</f>
        <v>12949.04109589041</v>
      </c>
      <c r="T8" s="142">
        <f t="shared" ref="T8:T28" si="8">K8*280</f>
        <v>12693.333333333334</v>
      </c>
      <c r="U8" s="129"/>
    </row>
    <row r="9" spans="1:29" ht="12.75" x14ac:dyDescent="0.2">
      <c r="A9" s="80" t="s">
        <v>149</v>
      </c>
      <c r="B9" s="151">
        <v>2500</v>
      </c>
      <c r="C9" s="72">
        <v>41.5</v>
      </c>
      <c r="D9" s="72">
        <v>41</v>
      </c>
      <c r="E9" s="72">
        <v>40.5</v>
      </c>
      <c r="F9" s="72">
        <v>40.1</v>
      </c>
      <c r="G9" s="72">
        <v>40</v>
      </c>
      <c r="H9" s="72">
        <v>39.799999999999997</v>
      </c>
      <c r="I9" s="72">
        <v>39.5</v>
      </c>
      <c r="J9" s="72">
        <v>39.1</v>
      </c>
      <c r="K9" s="118">
        <v>38.5</v>
      </c>
      <c r="L9" s="133">
        <f t="shared" si="0"/>
        <v>11620</v>
      </c>
      <c r="M9" s="134">
        <f t="shared" si="1"/>
        <v>11480</v>
      </c>
      <c r="N9" s="134">
        <f t="shared" si="2"/>
        <v>11340</v>
      </c>
      <c r="O9" s="134">
        <f t="shared" si="3"/>
        <v>11228</v>
      </c>
      <c r="P9" s="134">
        <f t="shared" si="4"/>
        <v>11200</v>
      </c>
      <c r="Q9" s="134">
        <f t="shared" si="5"/>
        <v>11144</v>
      </c>
      <c r="R9" s="134">
        <f t="shared" si="6"/>
        <v>11060</v>
      </c>
      <c r="S9" s="134">
        <f t="shared" si="7"/>
        <v>10948</v>
      </c>
      <c r="T9" s="135">
        <f t="shared" si="8"/>
        <v>10780</v>
      </c>
      <c r="U9" s="129"/>
    </row>
    <row r="10" spans="1:29" ht="12.75" x14ac:dyDescent="0.2">
      <c r="A10" s="81" t="s">
        <v>2</v>
      </c>
      <c r="B10" s="152">
        <v>800</v>
      </c>
      <c r="C10" s="5">
        <v>23.476744423482732</v>
      </c>
      <c r="D10" s="5">
        <v>23.188267481400008</v>
      </c>
      <c r="E10" s="5">
        <v>22.843966592160008</v>
      </c>
      <c r="F10" s="5">
        <v>22.45475689128001</v>
      </c>
      <c r="G10" s="5">
        <v>22.170334417560003</v>
      </c>
      <c r="H10" s="5">
        <v>21.841003132200008</v>
      </c>
      <c r="I10" s="5">
        <v>21.481732639080008</v>
      </c>
      <c r="J10" s="5">
        <v>21.317066996400012</v>
      </c>
      <c r="K10" s="119">
        <v>21.077553334320005</v>
      </c>
      <c r="L10" s="143">
        <f t="shared" ref="L10:T10" si="9">C10*280</f>
        <v>6573.4884385751648</v>
      </c>
      <c r="M10" s="144">
        <f t="shared" si="1"/>
        <v>6492.7148947920023</v>
      </c>
      <c r="N10" s="144">
        <f t="shared" si="2"/>
        <v>6396.3106458048023</v>
      </c>
      <c r="O10" s="144">
        <f t="shared" si="3"/>
        <v>6287.3319295584024</v>
      </c>
      <c r="P10" s="144">
        <f t="shared" si="4"/>
        <v>6207.6936369168006</v>
      </c>
      <c r="Q10" s="144">
        <f t="shared" si="5"/>
        <v>6115.4808770160025</v>
      </c>
      <c r="R10" s="144">
        <f t="shared" si="6"/>
        <v>6014.8851389424017</v>
      </c>
      <c r="S10" s="144">
        <f t="shared" si="7"/>
        <v>5968.7787589920035</v>
      </c>
      <c r="T10" s="145">
        <f t="shared" si="8"/>
        <v>5901.7149336096008</v>
      </c>
      <c r="U10" s="129"/>
    </row>
    <row r="11" spans="1:29" ht="12.75" x14ac:dyDescent="0.2">
      <c r="A11" s="80" t="s">
        <v>3</v>
      </c>
      <c r="B11" s="151">
        <v>800</v>
      </c>
      <c r="C11" s="72">
        <v>16.534227493064087</v>
      </c>
      <c r="D11" s="72">
        <v>16.317449778613899</v>
      </c>
      <c r="E11" s="72">
        <v>16.080964999213702</v>
      </c>
      <c r="F11" s="72">
        <v>15.864975000000001</v>
      </c>
      <c r="G11" s="72">
        <v>15.589350000000001</v>
      </c>
      <c r="H11" s="72">
        <v>15.357825</v>
      </c>
      <c r="I11" s="72">
        <v>15.082200000000002</v>
      </c>
      <c r="J11" s="72">
        <v>14.751450000000002</v>
      </c>
      <c r="K11" s="118">
        <v>14.553000000000001</v>
      </c>
      <c r="L11" s="133">
        <f t="shared" ref="L11:T28" si="10">C11*280</f>
        <v>4629.5836980579443</v>
      </c>
      <c r="M11" s="134">
        <f t="shared" si="1"/>
        <v>4568.885938011892</v>
      </c>
      <c r="N11" s="134">
        <f t="shared" si="2"/>
        <v>4502.6701997798364</v>
      </c>
      <c r="O11" s="134">
        <f t="shared" si="3"/>
        <v>4442.1930000000002</v>
      </c>
      <c r="P11" s="134">
        <f t="shared" si="4"/>
        <v>4365.018</v>
      </c>
      <c r="Q11" s="134">
        <f t="shared" si="5"/>
        <v>4300.1909999999998</v>
      </c>
      <c r="R11" s="134">
        <f t="shared" si="6"/>
        <v>4223.0160000000005</v>
      </c>
      <c r="S11" s="134">
        <f t="shared" si="7"/>
        <v>4130.4060000000009</v>
      </c>
      <c r="T11" s="135">
        <f t="shared" si="8"/>
        <v>4074.84</v>
      </c>
      <c r="U11" s="129"/>
    </row>
    <row r="12" spans="1:29" ht="12.75" x14ac:dyDescent="0.2">
      <c r="A12" s="81" t="s">
        <v>159</v>
      </c>
      <c r="B12" s="152">
        <v>2500</v>
      </c>
      <c r="C12" s="5">
        <v>37.78125</v>
      </c>
      <c r="D12" s="5">
        <v>37.384615384615387</v>
      </c>
      <c r="E12" s="5">
        <v>36.264705882352942</v>
      </c>
      <c r="F12" s="5">
        <v>35.913043478260875</v>
      </c>
      <c r="G12" s="5">
        <v>35.571428571428577</v>
      </c>
      <c r="H12" s="5">
        <v>35.239436619718319</v>
      </c>
      <c r="I12" s="5">
        <v>34.916666666666671</v>
      </c>
      <c r="J12" s="5">
        <v>34.602739726027401</v>
      </c>
      <c r="K12" s="119">
        <v>34</v>
      </c>
      <c r="L12" s="143">
        <f t="shared" si="10"/>
        <v>10578.75</v>
      </c>
      <c r="M12" s="144">
        <f t="shared" si="1"/>
        <v>10467.692307692309</v>
      </c>
      <c r="N12" s="144">
        <f t="shared" si="2"/>
        <v>10154.117647058823</v>
      </c>
      <c r="O12" s="144">
        <f t="shared" si="3"/>
        <v>10055.652173913044</v>
      </c>
      <c r="P12" s="144">
        <f t="shared" si="4"/>
        <v>9960.0000000000018</v>
      </c>
      <c r="Q12" s="144">
        <f t="shared" si="5"/>
        <v>9867.0422535211292</v>
      </c>
      <c r="R12" s="144">
        <f t="shared" si="6"/>
        <v>9776.6666666666679</v>
      </c>
      <c r="S12" s="144">
        <f t="shared" si="7"/>
        <v>9688.7671232876728</v>
      </c>
      <c r="T12" s="145">
        <f t="shared" si="8"/>
        <v>9520</v>
      </c>
      <c r="U12" s="129"/>
    </row>
    <row r="13" spans="1:29" ht="12.75" x14ac:dyDescent="0.2">
      <c r="A13" s="80" t="s">
        <v>145</v>
      </c>
      <c r="B13" s="151">
        <v>2500</v>
      </c>
      <c r="C13" s="72">
        <v>54.5</v>
      </c>
      <c r="D13" s="72">
        <v>54.02</v>
      </c>
      <c r="E13" s="72">
        <v>53.38</v>
      </c>
      <c r="F13" s="72">
        <v>51.6</v>
      </c>
      <c r="G13" s="72">
        <v>51.04</v>
      </c>
      <c r="H13" s="72">
        <v>50.5</v>
      </c>
      <c r="I13" s="72">
        <v>49.97</v>
      </c>
      <c r="J13" s="72">
        <v>49.46</v>
      </c>
      <c r="K13" s="118">
        <v>48.96</v>
      </c>
      <c r="L13" s="133">
        <f t="shared" si="10"/>
        <v>15260</v>
      </c>
      <c r="M13" s="134">
        <f t="shared" si="1"/>
        <v>15125.6</v>
      </c>
      <c r="N13" s="134">
        <f t="shared" si="2"/>
        <v>14946.400000000001</v>
      </c>
      <c r="O13" s="134">
        <f t="shared" si="3"/>
        <v>14448</v>
      </c>
      <c r="P13" s="134">
        <f t="shared" si="4"/>
        <v>14291.199999999999</v>
      </c>
      <c r="Q13" s="134">
        <f t="shared" si="5"/>
        <v>14140</v>
      </c>
      <c r="R13" s="134">
        <f t="shared" si="6"/>
        <v>13991.6</v>
      </c>
      <c r="S13" s="134">
        <f t="shared" si="7"/>
        <v>13848.800000000001</v>
      </c>
      <c r="T13" s="135">
        <f t="shared" si="8"/>
        <v>13708.800000000001</v>
      </c>
      <c r="U13" s="129"/>
    </row>
    <row r="14" spans="1:29" ht="12.75" x14ac:dyDescent="0.2">
      <c r="A14" s="81" t="s">
        <v>172</v>
      </c>
      <c r="B14" s="152">
        <v>3000</v>
      </c>
      <c r="C14" s="5">
        <v>56.015625</v>
      </c>
      <c r="D14" s="5">
        <v>55.633846153846157</v>
      </c>
      <c r="E14" s="5">
        <v>53.76308823529412</v>
      </c>
      <c r="F14" s="5">
        <v>53.175652173913051</v>
      </c>
      <c r="G14" s="5">
        <v>52.605000000000004</v>
      </c>
      <c r="H14" s="5">
        <v>52.050422535211275</v>
      </c>
      <c r="I14" s="5">
        <v>51.511250000000004</v>
      </c>
      <c r="J14" s="5">
        <v>50.986849315068497</v>
      </c>
      <c r="K14" s="119">
        <v>49.980000000000004</v>
      </c>
      <c r="L14" s="143">
        <f t="shared" si="10"/>
        <v>15684.375</v>
      </c>
      <c r="M14" s="144">
        <f t="shared" si="1"/>
        <v>15577.476923076923</v>
      </c>
      <c r="N14" s="144">
        <f t="shared" si="2"/>
        <v>15053.664705882353</v>
      </c>
      <c r="O14" s="144">
        <f t="shared" si="3"/>
        <v>14889.182608695653</v>
      </c>
      <c r="P14" s="144">
        <f t="shared" si="4"/>
        <v>14729.400000000001</v>
      </c>
      <c r="Q14" s="144">
        <f t="shared" si="5"/>
        <v>14574.118309859157</v>
      </c>
      <c r="R14" s="144">
        <f t="shared" si="6"/>
        <v>14423.150000000001</v>
      </c>
      <c r="S14" s="144">
        <f t="shared" si="7"/>
        <v>14276.317808219179</v>
      </c>
      <c r="T14" s="145">
        <f t="shared" si="8"/>
        <v>13994.400000000001</v>
      </c>
      <c r="U14" s="129"/>
    </row>
    <row r="15" spans="1:29" ht="12.75" x14ac:dyDescent="0.2">
      <c r="A15" s="80" t="s">
        <v>5</v>
      </c>
      <c r="B15" s="151">
        <v>800</v>
      </c>
      <c r="C15" s="72">
        <v>21.635606153597955</v>
      </c>
      <c r="D15" s="72">
        <v>21.126533067630952</v>
      </c>
      <c r="E15" s="72">
        <v>20.831186249999998</v>
      </c>
      <c r="F15" s="72">
        <v>20.539574999999999</v>
      </c>
      <c r="G15" s="72">
        <v>20.260642499999999</v>
      </c>
      <c r="H15" s="72">
        <v>19.728135000000002</v>
      </c>
      <c r="I15" s="72">
        <v>19.549999999999997</v>
      </c>
      <c r="J15" s="72">
        <v>19.366</v>
      </c>
      <c r="K15" s="118">
        <v>18.974999999999998</v>
      </c>
      <c r="L15" s="133">
        <f t="shared" si="10"/>
        <v>6057.9697230074271</v>
      </c>
      <c r="M15" s="134">
        <f t="shared" si="1"/>
        <v>5915.4292589366669</v>
      </c>
      <c r="N15" s="134">
        <f t="shared" si="2"/>
        <v>5832.7321499999998</v>
      </c>
      <c r="O15" s="134">
        <f t="shared" si="3"/>
        <v>5751.0810000000001</v>
      </c>
      <c r="P15" s="134">
        <f t="shared" si="4"/>
        <v>5672.9799000000003</v>
      </c>
      <c r="Q15" s="134">
        <f t="shared" si="5"/>
        <v>5523.8778000000002</v>
      </c>
      <c r="R15" s="134">
        <f t="shared" si="6"/>
        <v>5473.9999999999991</v>
      </c>
      <c r="S15" s="134">
        <f t="shared" si="7"/>
        <v>5422.48</v>
      </c>
      <c r="T15" s="135">
        <f t="shared" si="8"/>
        <v>5312.9999999999991</v>
      </c>
      <c r="U15" s="129"/>
    </row>
    <row r="16" spans="1:29" ht="12.75" x14ac:dyDescent="0.2">
      <c r="A16" s="81" t="s">
        <v>146</v>
      </c>
      <c r="B16" s="152">
        <v>2500</v>
      </c>
      <c r="C16" s="5">
        <v>51</v>
      </c>
      <c r="D16" s="5">
        <v>50.5</v>
      </c>
      <c r="E16" s="5">
        <v>50</v>
      </c>
      <c r="F16" s="5">
        <v>49.5</v>
      </c>
      <c r="G16" s="5">
        <v>49</v>
      </c>
      <c r="H16" s="5">
        <v>48.5</v>
      </c>
      <c r="I16" s="5">
        <v>48.5</v>
      </c>
      <c r="J16" s="5">
        <v>48</v>
      </c>
      <c r="K16" s="119">
        <v>47.5</v>
      </c>
      <c r="L16" s="143">
        <f t="shared" si="10"/>
        <v>14280</v>
      </c>
      <c r="M16" s="144">
        <f t="shared" si="1"/>
        <v>14140</v>
      </c>
      <c r="N16" s="144">
        <f t="shared" si="2"/>
        <v>14000</v>
      </c>
      <c r="O16" s="144">
        <f t="shared" si="3"/>
        <v>13860</v>
      </c>
      <c r="P16" s="144">
        <f t="shared" si="4"/>
        <v>13720</v>
      </c>
      <c r="Q16" s="144">
        <f t="shared" si="5"/>
        <v>13580</v>
      </c>
      <c r="R16" s="144">
        <f t="shared" si="6"/>
        <v>13580</v>
      </c>
      <c r="S16" s="144">
        <f t="shared" si="7"/>
        <v>13440</v>
      </c>
      <c r="T16" s="145">
        <f t="shared" si="8"/>
        <v>13300</v>
      </c>
      <c r="U16" s="129"/>
    </row>
    <row r="17" spans="1:34" ht="12.75" x14ac:dyDescent="0.2">
      <c r="A17" s="80" t="s">
        <v>147</v>
      </c>
      <c r="B17" s="151">
        <v>3000</v>
      </c>
      <c r="C17" s="72">
        <v>66.323181818181823</v>
      </c>
      <c r="D17" s="72">
        <v>64.417105263157893</v>
      </c>
      <c r="E17" s="72">
        <v>62.64025423728814</v>
      </c>
      <c r="F17" s="72">
        <v>61.796250000000008</v>
      </c>
      <c r="G17" s="72">
        <v>60.979918032786898</v>
      </c>
      <c r="H17" s="72">
        <v>60.189919354838715</v>
      </c>
      <c r="I17" s="72">
        <v>59.425000000000004</v>
      </c>
      <c r="J17" s="72">
        <v>58.683984375000001</v>
      </c>
      <c r="K17" s="118">
        <v>56.593656716417925</v>
      </c>
      <c r="L17" s="133">
        <f t="shared" si="10"/>
        <v>18570.49090909091</v>
      </c>
      <c r="M17" s="134">
        <f t="shared" si="1"/>
        <v>18036.78947368421</v>
      </c>
      <c r="N17" s="134">
        <f t="shared" si="2"/>
        <v>17539.271186440677</v>
      </c>
      <c r="O17" s="134">
        <f t="shared" si="3"/>
        <v>17302.95</v>
      </c>
      <c r="P17" s="134">
        <f t="shared" si="4"/>
        <v>17074.37704918033</v>
      </c>
      <c r="Q17" s="134">
        <f t="shared" si="5"/>
        <v>16853.177419354841</v>
      </c>
      <c r="R17" s="134">
        <f t="shared" si="6"/>
        <v>16639</v>
      </c>
      <c r="S17" s="134">
        <f t="shared" si="7"/>
        <v>16431.515625</v>
      </c>
      <c r="T17" s="135">
        <f t="shared" si="8"/>
        <v>15846.223880597019</v>
      </c>
      <c r="U17" s="129"/>
    </row>
    <row r="18" spans="1:34" ht="12.75" x14ac:dyDescent="0.2">
      <c r="A18" s="81" t="s">
        <v>180</v>
      </c>
      <c r="B18" s="152">
        <v>1000</v>
      </c>
      <c r="C18" s="5">
        <v>32.475000000000009</v>
      </c>
      <c r="D18" s="5">
        <v>32.329787234042556</v>
      </c>
      <c r="E18" s="5">
        <v>32.186619718309863</v>
      </c>
      <c r="F18" s="5">
        <v>31.906250000000004</v>
      </c>
      <c r="G18" s="5">
        <v>31.63356164383562</v>
      </c>
      <c r="H18" s="5">
        <v>31.368243243243246</v>
      </c>
      <c r="I18" s="5">
        <v>31.11</v>
      </c>
      <c r="J18" s="5">
        <v>30.613636363636367</v>
      </c>
      <c r="K18" s="119">
        <v>29.915625000000002</v>
      </c>
      <c r="L18" s="143">
        <f t="shared" si="10"/>
        <v>9093.0000000000018</v>
      </c>
      <c r="M18" s="144">
        <f t="shared" si="1"/>
        <v>9052.3404255319147</v>
      </c>
      <c r="N18" s="144">
        <f t="shared" si="2"/>
        <v>9012.2535211267623</v>
      </c>
      <c r="O18" s="144">
        <f t="shared" si="3"/>
        <v>8933.7500000000018</v>
      </c>
      <c r="P18" s="144">
        <f t="shared" si="4"/>
        <v>8857.3972602739741</v>
      </c>
      <c r="Q18" s="144">
        <f t="shared" si="5"/>
        <v>8783.1081081081084</v>
      </c>
      <c r="R18" s="144">
        <f t="shared" si="6"/>
        <v>8710.7999999999993</v>
      </c>
      <c r="S18" s="144">
        <f t="shared" si="7"/>
        <v>8571.818181818182</v>
      </c>
      <c r="T18" s="145">
        <f t="shared" si="8"/>
        <v>8376.375</v>
      </c>
      <c r="U18" s="129"/>
    </row>
    <row r="19" spans="1:34" ht="12.75" x14ac:dyDescent="0.2">
      <c r="A19" s="80" t="s">
        <v>6</v>
      </c>
      <c r="B19" s="151">
        <v>700</v>
      </c>
      <c r="C19" s="72">
        <v>15.231886105842227</v>
      </c>
      <c r="D19" s="72">
        <v>14.907803422739194</v>
      </c>
      <c r="E19" s="72">
        <v>14.554258677535898</v>
      </c>
      <c r="F19" s="72">
        <v>14.230175994432871</v>
      </c>
      <c r="G19" s="72">
        <v>13.945572474544212</v>
      </c>
      <c r="H19" s="72">
        <v>13.666661025053326</v>
      </c>
      <c r="I19" s="72">
        <v>13.393327804552259</v>
      </c>
      <c r="J19" s="72">
        <v>13.125461248461216</v>
      </c>
      <c r="K19" s="118">
        <v>12.862952023491991</v>
      </c>
      <c r="L19" s="133">
        <f t="shared" si="10"/>
        <v>4264.9281096358236</v>
      </c>
      <c r="M19" s="134">
        <f t="shared" si="1"/>
        <v>4174.1849583669746</v>
      </c>
      <c r="N19" s="134">
        <f t="shared" si="2"/>
        <v>4075.1924297100513</v>
      </c>
      <c r="O19" s="134">
        <f t="shared" si="3"/>
        <v>3984.4492784412041</v>
      </c>
      <c r="P19" s="134">
        <f t="shared" si="4"/>
        <v>3904.7602928723795</v>
      </c>
      <c r="Q19" s="134">
        <f t="shared" si="5"/>
        <v>3826.6650870149315</v>
      </c>
      <c r="R19" s="134">
        <f t="shared" si="6"/>
        <v>3750.1317852746324</v>
      </c>
      <c r="S19" s="134">
        <f t="shared" si="7"/>
        <v>3675.1291495691403</v>
      </c>
      <c r="T19" s="135">
        <f t="shared" si="8"/>
        <v>3601.6265665777573</v>
      </c>
      <c r="U19" s="129"/>
    </row>
    <row r="20" spans="1:34" ht="12.75" x14ac:dyDescent="0.2">
      <c r="A20" s="81" t="s">
        <v>150</v>
      </c>
      <c r="B20" s="152">
        <v>2500</v>
      </c>
      <c r="C20" s="5">
        <v>36.612441406249999</v>
      </c>
      <c r="D20" s="5">
        <v>36.310711538461533</v>
      </c>
      <c r="E20" s="5">
        <v>35.458768382352943</v>
      </c>
      <c r="F20" s="5">
        <v>35.191250000000004</v>
      </c>
      <c r="G20" s="5">
        <v>34.931375000000003</v>
      </c>
      <c r="H20" s="5">
        <v>34.67882042253521</v>
      </c>
      <c r="I20" s="5">
        <v>34.43328125</v>
      </c>
      <c r="J20" s="5">
        <v>34.194469178082187</v>
      </c>
      <c r="K20" s="119">
        <v>33.735950000000003</v>
      </c>
      <c r="L20" s="143">
        <f t="shared" si="10"/>
        <v>10251.483593749999</v>
      </c>
      <c r="M20" s="144">
        <f t="shared" si="1"/>
        <v>10166.99923076923</v>
      </c>
      <c r="N20" s="144">
        <f t="shared" si="2"/>
        <v>9928.4551470588249</v>
      </c>
      <c r="O20" s="144">
        <f t="shared" si="3"/>
        <v>9853.5500000000011</v>
      </c>
      <c r="P20" s="144">
        <f t="shared" si="4"/>
        <v>9780.7849999999999</v>
      </c>
      <c r="Q20" s="144">
        <f t="shared" si="5"/>
        <v>9710.0697183098582</v>
      </c>
      <c r="R20" s="144">
        <f t="shared" si="6"/>
        <v>9641.3187500000004</v>
      </c>
      <c r="S20" s="144">
        <f t="shared" si="7"/>
        <v>9574.4513698630126</v>
      </c>
      <c r="T20" s="145">
        <f t="shared" si="8"/>
        <v>9446.0660000000007</v>
      </c>
      <c r="U20" s="129"/>
    </row>
    <row r="21" spans="1:34" ht="12.75" x14ac:dyDescent="0.2">
      <c r="A21" s="80" t="s">
        <v>7</v>
      </c>
      <c r="B21" s="151">
        <v>500</v>
      </c>
      <c r="C21" s="72">
        <v>12.6116257923312</v>
      </c>
      <c r="D21" s="72">
        <v>12.169112606635364</v>
      </c>
      <c r="E21" s="72">
        <v>11.726599420939532</v>
      </c>
      <c r="F21" s="72">
        <v>11.284086235243702</v>
      </c>
      <c r="G21" s="72">
        <v>10.84157304954787</v>
      </c>
      <c r="H21" s="72">
        <v>10.399059863852038</v>
      </c>
      <c r="I21" s="72">
        <v>10.191078666575001</v>
      </c>
      <c r="J21" s="72">
        <v>9.9872570932434996</v>
      </c>
      <c r="K21" s="118">
        <v>9.7875119513786313</v>
      </c>
      <c r="L21" s="133">
        <f t="shared" si="10"/>
        <v>3531.2552218527358</v>
      </c>
      <c r="M21" s="134">
        <f t="shared" si="1"/>
        <v>3407.3515298579018</v>
      </c>
      <c r="N21" s="134">
        <f t="shared" si="2"/>
        <v>3283.4478378630693</v>
      </c>
      <c r="O21" s="134">
        <f t="shared" si="3"/>
        <v>3159.5441458682367</v>
      </c>
      <c r="P21" s="134">
        <f t="shared" si="4"/>
        <v>3035.6404538734037</v>
      </c>
      <c r="Q21" s="134">
        <f t="shared" si="5"/>
        <v>2911.7367618785706</v>
      </c>
      <c r="R21" s="134">
        <f t="shared" si="6"/>
        <v>2853.5020266410002</v>
      </c>
      <c r="S21" s="134">
        <f t="shared" si="7"/>
        <v>2796.4319861081799</v>
      </c>
      <c r="T21" s="135">
        <f t="shared" si="8"/>
        <v>2740.5033463860168</v>
      </c>
      <c r="U21" s="129"/>
    </row>
    <row r="22" spans="1:34" ht="12.75" x14ac:dyDescent="0.2">
      <c r="A22" s="81" t="s">
        <v>148</v>
      </c>
      <c r="B22" s="152">
        <v>2500</v>
      </c>
      <c r="C22" s="5">
        <v>45.756</v>
      </c>
      <c r="D22" s="5">
        <v>45.228000000000002</v>
      </c>
      <c r="E22" s="5">
        <v>43.763999999999996</v>
      </c>
      <c r="F22" s="5">
        <v>43.308</v>
      </c>
      <c r="G22" s="5">
        <v>42.852000000000004</v>
      </c>
      <c r="H22" s="5">
        <v>42.42</v>
      </c>
      <c r="I22" s="5">
        <v>42</v>
      </c>
      <c r="J22" s="5">
        <v>41.591999999999999</v>
      </c>
      <c r="K22" s="119">
        <v>40.799999999999997</v>
      </c>
      <c r="L22" s="143">
        <f t="shared" si="10"/>
        <v>12811.68</v>
      </c>
      <c r="M22" s="144">
        <f t="shared" si="1"/>
        <v>12663.84</v>
      </c>
      <c r="N22" s="144">
        <f t="shared" si="2"/>
        <v>12253.919999999998</v>
      </c>
      <c r="O22" s="144">
        <f t="shared" si="3"/>
        <v>12126.24</v>
      </c>
      <c r="P22" s="144">
        <f t="shared" si="4"/>
        <v>11998.560000000001</v>
      </c>
      <c r="Q22" s="144">
        <f t="shared" si="5"/>
        <v>11877.6</v>
      </c>
      <c r="R22" s="144">
        <f t="shared" si="6"/>
        <v>11760</v>
      </c>
      <c r="S22" s="144">
        <f t="shared" si="7"/>
        <v>11645.76</v>
      </c>
      <c r="T22" s="145">
        <f t="shared" si="8"/>
        <v>11424</v>
      </c>
      <c r="U22" s="129"/>
    </row>
    <row r="23" spans="1:34" ht="12.75" x14ac:dyDescent="0.2">
      <c r="A23" s="80" t="s">
        <v>151</v>
      </c>
      <c r="B23" s="151">
        <v>2500</v>
      </c>
      <c r="C23" s="72">
        <v>30.936718750000001</v>
      </c>
      <c r="D23" s="72">
        <v>30.730000000000004</v>
      </c>
      <c r="E23" s="72">
        <v>30.146323529411767</v>
      </c>
      <c r="F23" s="72">
        <v>29.963043478260872</v>
      </c>
      <c r="G23" s="72">
        <v>29.785000000000004</v>
      </c>
      <c r="H23" s="72">
        <v>29.611971830985915</v>
      </c>
      <c r="I23" s="72">
        <v>29.443750000000001</v>
      </c>
      <c r="J23" s="72">
        <v>29.280136986301372</v>
      </c>
      <c r="K23" s="118">
        <v>28.966000000000001</v>
      </c>
      <c r="L23" s="133">
        <f t="shared" si="10"/>
        <v>8662.28125</v>
      </c>
      <c r="M23" s="134">
        <f t="shared" si="1"/>
        <v>8604.4000000000015</v>
      </c>
      <c r="N23" s="134">
        <f t="shared" si="2"/>
        <v>8440.9705882352955</v>
      </c>
      <c r="O23" s="134">
        <f t="shared" si="3"/>
        <v>8389.652173913044</v>
      </c>
      <c r="P23" s="134">
        <f t="shared" si="4"/>
        <v>8339.8000000000011</v>
      </c>
      <c r="Q23" s="134">
        <f t="shared" si="5"/>
        <v>8291.352112676057</v>
      </c>
      <c r="R23" s="134">
        <f t="shared" si="6"/>
        <v>8244.25</v>
      </c>
      <c r="S23" s="134">
        <f t="shared" si="7"/>
        <v>8198.4383561643845</v>
      </c>
      <c r="T23" s="135">
        <f t="shared" si="8"/>
        <v>8110.4800000000005</v>
      </c>
      <c r="U23" s="129"/>
    </row>
    <row r="24" spans="1:34" ht="12.75" x14ac:dyDescent="0.2">
      <c r="A24" s="81" t="s">
        <v>8</v>
      </c>
      <c r="B24" s="152">
        <v>700</v>
      </c>
      <c r="C24" s="5">
        <v>20.451457888413827</v>
      </c>
      <c r="D24" s="5">
        <v>19.940171441203475</v>
      </c>
      <c r="E24" s="5">
        <v>19.5563379375</v>
      </c>
      <c r="F24" s="5">
        <v>19.210208062500001</v>
      </c>
      <c r="G24" s="5">
        <v>18.926040893326878</v>
      </c>
      <c r="H24" s="5">
        <v>18.908302429560774</v>
      </c>
      <c r="I24" s="5">
        <v>18.728802857019492</v>
      </c>
      <c r="J24" s="5">
        <v>18.338619464164921</v>
      </c>
      <c r="K24" s="119">
        <v>17.605074685598321</v>
      </c>
      <c r="L24" s="143">
        <f t="shared" si="10"/>
        <v>5726.4082087558718</v>
      </c>
      <c r="M24" s="144">
        <f t="shared" si="1"/>
        <v>5583.2480035369726</v>
      </c>
      <c r="N24" s="144">
        <f t="shared" si="2"/>
        <v>5475.7746225000001</v>
      </c>
      <c r="O24" s="144">
        <f t="shared" si="3"/>
        <v>5378.8582575</v>
      </c>
      <c r="P24" s="144">
        <f t="shared" si="4"/>
        <v>5299.2914501315254</v>
      </c>
      <c r="Q24" s="144">
        <f t="shared" si="5"/>
        <v>5294.3246802770163</v>
      </c>
      <c r="R24" s="144">
        <f t="shared" si="6"/>
        <v>5244.0647999654575</v>
      </c>
      <c r="S24" s="144">
        <f t="shared" si="7"/>
        <v>5134.8134499661783</v>
      </c>
      <c r="T24" s="145">
        <f t="shared" si="8"/>
        <v>4929.4209119675297</v>
      </c>
      <c r="U24" s="129"/>
    </row>
    <row r="25" spans="1:34" ht="12.75" x14ac:dyDescent="0.2">
      <c r="A25" s="80" t="s">
        <v>9</v>
      </c>
      <c r="B25" s="151">
        <v>600</v>
      </c>
      <c r="C25" s="72">
        <v>15.921875238526287</v>
      </c>
      <c r="D25" s="72">
        <v>15.560698484533258</v>
      </c>
      <c r="E25" s="72">
        <v>15.22961979337297</v>
      </c>
      <c r="F25" s="72">
        <v>14.86844303937994</v>
      </c>
      <c r="G25" s="72">
        <v>14.537364348219652</v>
      </c>
      <c r="H25" s="72">
        <v>14.176187594226619</v>
      </c>
      <c r="I25" s="72">
        <v>13.892663842342085</v>
      </c>
      <c r="J25" s="72">
        <v>13.614810565495242</v>
      </c>
      <c r="K25" s="118">
        <v>13.342514354185338</v>
      </c>
      <c r="L25" s="133">
        <f t="shared" si="10"/>
        <v>4458.1250667873601</v>
      </c>
      <c r="M25" s="134">
        <f t="shared" si="1"/>
        <v>4356.9955756693125</v>
      </c>
      <c r="N25" s="134">
        <f t="shared" si="2"/>
        <v>4264.2935421444317</v>
      </c>
      <c r="O25" s="134">
        <f t="shared" si="3"/>
        <v>4163.1640510263833</v>
      </c>
      <c r="P25" s="134">
        <f t="shared" si="4"/>
        <v>4070.4620175015025</v>
      </c>
      <c r="Q25" s="134">
        <f t="shared" si="5"/>
        <v>3969.3325263834531</v>
      </c>
      <c r="R25" s="134">
        <f t="shared" si="6"/>
        <v>3889.9458758557839</v>
      </c>
      <c r="S25" s="134">
        <f t="shared" si="7"/>
        <v>3812.1469583386679</v>
      </c>
      <c r="T25" s="135">
        <f t="shared" si="8"/>
        <v>3735.9040191718946</v>
      </c>
      <c r="U25" s="129"/>
    </row>
    <row r="26" spans="1:34" ht="12.75" x14ac:dyDescent="0.2">
      <c r="A26" s="81" t="s">
        <v>10</v>
      </c>
      <c r="B26" s="152">
        <v>800</v>
      </c>
      <c r="C26" s="5">
        <v>18.323136313901859</v>
      </c>
      <c r="D26" s="5">
        <v>18.049996393694627</v>
      </c>
      <c r="E26" s="5">
        <v>17.776489500000004</v>
      </c>
      <c r="F26" s="5">
        <v>17.509078125000002</v>
      </c>
      <c r="G26" s="5">
        <v>17.177997375000004</v>
      </c>
      <c r="H26" s="5">
        <v>16.821448875000005</v>
      </c>
      <c r="I26" s="5">
        <v>16.413964875000005</v>
      </c>
      <c r="J26" s="5">
        <v>16.044682500000004</v>
      </c>
      <c r="K26" s="119">
        <v>15.917343750000002</v>
      </c>
      <c r="L26" s="143">
        <f t="shared" si="10"/>
        <v>5130.4781678925201</v>
      </c>
      <c r="M26" s="144">
        <f t="shared" si="1"/>
        <v>5053.998990234496</v>
      </c>
      <c r="N26" s="144">
        <f t="shared" si="2"/>
        <v>4977.4170600000007</v>
      </c>
      <c r="O26" s="144">
        <f t="shared" si="3"/>
        <v>4902.5418750000008</v>
      </c>
      <c r="P26" s="144">
        <f t="shared" si="4"/>
        <v>4809.8392650000014</v>
      </c>
      <c r="Q26" s="144">
        <f t="shared" si="5"/>
        <v>4710.005685000001</v>
      </c>
      <c r="R26" s="144">
        <f t="shared" si="6"/>
        <v>4595.9101650000011</v>
      </c>
      <c r="S26" s="144">
        <f t="shared" si="7"/>
        <v>4492.5111000000015</v>
      </c>
      <c r="T26" s="145">
        <f t="shared" si="8"/>
        <v>4456.8562500000007</v>
      </c>
      <c r="U26" s="129"/>
    </row>
    <row r="27" spans="1:34" ht="12.75" x14ac:dyDescent="0.2">
      <c r="A27" s="80" t="s">
        <v>166</v>
      </c>
      <c r="B27" s="151">
        <v>2500</v>
      </c>
      <c r="C27" s="72">
        <v>32.4435</v>
      </c>
      <c r="D27" s="72">
        <v>31.519500000000001</v>
      </c>
      <c r="E27" s="72">
        <v>31.057500000000005</v>
      </c>
      <c r="F27" s="72">
        <v>30.826500000000003</v>
      </c>
      <c r="G27" s="72">
        <v>30.364500000000003</v>
      </c>
      <c r="H27" s="72">
        <v>29.787000000000003</v>
      </c>
      <c r="I27" s="72">
        <v>29.4405</v>
      </c>
      <c r="J27" s="72">
        <v>29.4405</v>
      </c>
      <c r="K27" s="118">
        <v>29.430000000000003</v>
      </c>
      <c r="L27" s="133">
        <f t="shared" si="10"/>
        <v>9084.18</v>
      </c>
      <c r="M27" s="134">
        <f t="shared" si="1"/>
        <v>8825.4600000000009</v>
      </c>
      <c r="N27" s="134">
        <f t="shared" si="2"/>
        <v>8696.1000000000022</v>
      </c>
      <c r="O27" s="134">
        <f t="shared" si="3"/>
        <v>8631.42</v>
      </c>
      <c r="P27" s="134">
        <f t="shared" si="4"/>
        <v>8502.0600000000013</v>
      </c>
      <c r="Q27" s="134">
        <f t="shared" si="5"/>
        <v>8340.36</v>
      </c>
      <c r="R27" s="134">
        <f t="shared" si="6"/>
        <v>8243.34</v>
      </c>
      <c r="S27" s="134">
        <f t="shared" si="7"/>
        <v>8243.34</v>
      </c>
      <c r="T27" s="135">
        <f t="shared" si="8"/>
        <v>8240.4000000000015</v>
      </c>
      <c r="U27" s="129"/>
    </row>
    <row r="28" spans="1:34" ht="13.5" thickBot="1" x14ac:dyDescent="0.25">
      <c r="A28" s="104" t="s">
        <v>179</v>
      </c>
      <c r="B28" s="177">
        <v>6000</v>
      </c>
      <c r="C28" s="103">
        <v>115.359375</v>
      </c>
      <c r="D28" s="103">
        <v>108.92307692307692</v>
      </c>
      <c r="E28" s="103">
        <v>108.5</v>
      </c>
      <c r="F28" s="103">
        <v>108.08</v>
      </c>
      <c r="G28" s="103">
        <v>107.65</v>
      </c>
      <c r="H28" s="103">
        <v>107.15</v>
      </c>
      <c r="I28" s="103">
        <v>106.4</v>
      </c>
      <c r="J28" s="103">
        <v>106.05</v>
      </c>
      <c r="K28" s="168">
        <v>106</v>
      </c>
      <c r="L28" s="146">
        <f t="shared" si="10"/>
        <v>32300.625</v>
      </c>
      <c r="M28" s="147">
        <f t="shared" si="1"/>
        <v>30498.461538461539</v>
      </c>
      <c r="N28" s="147">
        <f t="shared" si="2"/>
        <v>30380</v>
      </c>
      <c r="O28" s="147">
        <f t="shared" si="3"/>
        <v>30262.399999999998</v>
      </c>
      <c r="P28" s="147">
        <f t="shared" si="4"/>
        <v>30142</v>
      </c>
      <c r="Q28" s="147">
        <f t="shared" si="5"/>
        <v>30002</v>
      </c>
      <c r="R28" s="147">
        <f t="shared" si="6"/>
        <v>29792</v>
      </c>
      <c r="S28" s="147">
        <f t="shared" si="7"/>
        <v>29694</v>
      </c>
      <c r="T28" s="148">
        <f t="shared" si="8"/>
        <v>29680</v>
      </c>
      <c r="U28" s="129"/>
    </row>
    <row r="29" spans="1:34" ht="23.1" customHeight="1" thickBot="1" x14ac:dyDescent="0.25">
      <c r="A29" s="6" t="str">
        <f>Москва!A29</f>
        <v>Тарифы с учетом доставки до адреса:</v>
      </c>
      <c r="B29" s="7"/>
      <c r="C29" s="8"/>
      <c r="D29" s="8"/>
      <c r="E29" s="8"/>
      <c r="F29" s="8"/>
      <c r="G29" s="8"/>
      <c r="H29" s="8"/>
      <c r="I29" s="8"/>
      <c r="J29" s="8"/>
      <c r="K29" s="8"/>
      <c r="L29" s="139"/>
      <c r="M29" s="139"/>
      <c r="N29" s="139"/>
      <c r="O29" s="139"/>
      <c r="P29" s="139"/>
      <c r="Q29" s="139"/>
      <c r="R29" s="139"/>
      <c r="S29" s="139"/>
      <c r="T29" s="139"/>
      <c r="U29" s="129"/>
    </row>
    <row r="30" spans="1:34" ht="12.75" x14ac:dyDescent="0.2">
      <c r="A30" s="113" t="s">
        <v>11</v>
      </c>
      <c r="B30" s="150">
        <v>3500</v>
      </c>
      <c r="C30" s="115">
        <v>43.477042461581554</v>
      </c>
      <c r="D30" s="115">
        <v>42.975916064226332</v>
      </c>
      <c r="E30" s="115">
        <v>42.708648652303545</v>
      </c>
      <c r="F30" s="115">
        <v>41.501895792409798</v>
      </c>
      <c r="G30" s="115">
        <v>41.147563996300065</v>
      </c>
      <c r="H30" s="115">
        <v>40.691994544158966</v>
      </c>
      <c r="I30" s="115">
        <v>40.327538982446072</v>
      </c>
      <c r="J30" s="115">
        <v>39.662928233122528</v>
      </c>
      <c r="K30" s="117">
        <v>39.494081177888972</v>
      </c>
      <c r="L30" s="140">
        <f t="shared" ref="L30:L51" si="11">C30*280</f>
        <v>12173.571889242836</v>
      </c>
      <c r="M30" s="141">
        <f t="shared" ref="M30:M51" si="12">D30*280</f>
        <v>12033.256497983373</v>
      </c>
      <c r="N30" s="141">
        <f t="shared" ref="N30:N51" si="13">E30*280</f>
        <v>11958.421622644992</v>
      </c>
      <c r="O30" s="141">
        <f t="shared" ref="O30:O51" si="14">F30*280</f>
        <v>11620.530821874743</v>
      </c>
      <c r="P30" s="141">
        <f t="shared" ref="P30:P51" si="15">G30*280</f>
        <v>11521.317918964018</v>
      </c>
      <c r="Q30" s="141">
        <f t="shared" ref="Q30:Q51" si="16">H30*280</f>
        <v>11393.75847236451</v>
      </c>
      <c r="R30" s="141">
        <f t="shared" ref="R30:R51" si="17">I30*280</f>
        <v>11291.710915084899</v>
      </c>
      <c r="S30" s="141">
        <f t="shared" ref="S30:S51" si="18">J30*280</f>
        <v>11105.619905274309</v>
      </c>
      <c r="T30" s="142">
        <f t="shared" ref="T30:T51" si="19">K30*280</f>
        <v>11058.342729808912</v>
      </c>
      <c r="U30" s="129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</row>
    <row r="31" spans="1:34" ht="12.75" x14ac:dyDescent="0.2">
      <c r="A31" s="80" t="s">
        <v>12</v>
      </c>
      <c r="B31" s="151">
        <v>3500</v>
      </c>
      <c r="C31" s="72">
        <v>47.764457194509426</v>
      </c>
      <c r="D31" s="72">
        <v>47.60855120422115</v>
      </c>
      <c r="E31" s="72">
        <v>47.196513944173532</v>
      </c>
      <c r="F31" s="72">
        <v>46.808773721573424</v>
      </c>
      <c r="G31" s="72">
        <v>46.280313157089758</v>
      </c>
      <c r="H31" s="72">
        <v>46.247917107159722</v>
      </c>
      <c r="I31" s="72">
        <v>46.027623967635485</v>
      </c>
      <c r="J31" s="72">
        <v>45.647618301956207</v>
      </c>
      <c r="K31" s="118">
        <v>45.43749752211</v>
      </c>
      <c r="L31" s="133">
        <f t="shared" si="11"/>
        <v>13374.04801446264</v>
      </c>
      <c r="M31" s="134">
        <f t="shared" si="12"/>
        <v>13330.394337181922</v>
      </c>
      <c r="N31" s="134">
        <f t="shared" si="13"/>
        <v>13215.023904368589</v>
      </c>
      <c r="O31" s="134">
        <f t="shared" si="14"/>
        <v>13106.456642040559</v>
      </c>
      <c r="P31" s="134">
        <f t="shared" si="15"/>
        <v>12958.487683985131</v>
      </c>
      <c r="Q31" s="134">
        <f t="shared" si="16"/>
        <v>12949.416790004721</v>
      </c>
      <c r="R31" s="134">
        <f t="shared" si="17"/>
        <v>12887.734710937935</v>
      </c>
      <c r="S31" s="134">
        <f t="shared" si="18"/>
        <v>12781.333124547738</v>
      </c>
      <c r="T31" s="135">
        <f t="shared" si="19"/>
        <v>12722.499306190801</v>
      </c>
      <c r="U31" s="129"/>
      <c r="V31" s="50"/>
      <c r="W31" s="50"/>
      <c r="X31" s="50"/>
      <c r="Y31" s="50"/>
      <c r="Z31" s="50"/>
      <c r="AA31" s="50"/>
      <c r="AB31" s="50"/>
      <c r="AC31" s="50"/>
      <c r="AD31" s="50"/>
    </row>
    <row r="32" spans="1:34" ht="12.75" x14ac:dyDescent="0.2">
      <c r="A32" s="81" t="s">
        <v>13</v>
      </c>
      <c r="B32" s="152">
        <v>3500</v>
      </c>
      <c r="C32" s="5">
        <v>40.904593621824809</v>
      </c>
      <c r="D32" s="5">
        <v>40.89123025122867</v>
      </c>
      <c r="E32" s="5">
        <v>40.873412423767157</v>
      </c>
      <c r="F32" s="5">
        <v>40.489519232096242</v>
      </c>
      <c r="G32" s="5">
        <v>39.993454717542605</v>
      </c>
      <c r="H32" s="5">
        <v>39.780855639876762</v>
      </c>
      <c r="I32" s="5">
        <v>39.609040875069262</v>
      </c>
      <c r="J32" s="5">
        <v>39.494081177888972</v>
      </c>
      <c r="K32" s="119">
        <v>39.169894831840551</v>
      </c>
      <c r="L32" s="143">
        <f t="shared" si="11"/>
        <v>11453.286214110947</v>
      </c>
      <c r="M32" s="144">
        <f t="shared" si="12"/>
        <v>11449.544470344028</v>
      </c>
      <c r="N32" s="144">
        <f t="shared" si="13"/>
        <v>11444.555478654804</v>
      </c>
      <c r="O32" s="144">
        <f t="shared" si="14"/>
        <v>11337.065384986949</v>
      </c>
      <c r="P32" s="144">
        <f t="shared" si="15"/>
        <v>11198.167320911929</v>
      </c>
      <c r="Q32" s="144">
        <f t="shared" si="16"/>
        <v>11138.639579165494</v>
      </c>
      <c r="R32" s="144">
        <f t="shared" si="17"/>
        <v>11090.531445019393</v>
      </c>
      <c r="S32" s="144">
        <f t="shared" si="18"/>
        <v>11058.342729808912</v>
      </c>
      <c r="T32" s="145">
        <f t="shared" si="19"/>
        <v>10967.570552915355</v>
      </c>
      <c r="U32" s="129"/>
      <c r="V32" s="50"/>
      <c r="W32" s="50"/>
      <c r="X32" s="50"/>
      <c r="Y32" s="50"/>
      <c r="Z32" s="50"/>
      <c r="AA32" s="50"/>
      <c r="AB32" s="50"/>
      <c r="AC32" s="50"/>
      <c r="AD32" s="50"/>
    </row>
    <row r="33" spans="1:30" ht="12.75" x14ac:dyDescent="0.2">
      <c r="A33" s="80" t="s">
        <v>176</v>
      </c>
      <c r="B33" s="151">
        <v>3500</v>
      </c>
      <c r="C33" s="72">
        <v>44.579520535762995</v>
      </c>
      <c r="D33" s="72">
        <v>44.352343235628631</v>
      </c>
      <c r="E33" s="72">
        <v>44.116257021763509</v>
      </c>
      <c r="F33" s="72">
        <v>43.526648913036894</v>
      </c>
      <c r="G33" s="72">
        <v>43.388965700834262</v>
      </c>
      <c r="H33" s="72">
        <v>43.334297366577331</v>
      </c>
      <c r="I33" s="72">
        <v>43.137664913519856</v>
      </c>
      <c r="J33" s="72">
        <v>43.006099926746849</v>
      </c>
      <c r="K33" s="118">
        <v>42.635086664046995</v>
      </c>
      <c r="L33" s="133">
        <f t="shared" si="11"/>
        <v>12482.265750013639</v>
      </c>
      <c r="M33" s="134">
        <f t="shared" si="12"/>
        <v>12418.656105976017</v>
      </c>
      <c r="N33" s="134">
        <f t="shared" si="13"/>
        <v>12352.551966093783</v>
      </c>
      <c r="O33" s="134">
        <f t="shared" si="14"/>
        <v>12187.461695650331</v>
      </c>
      <c r="P33" s="134">
        <f t="shared" si="15"/>
        <v>12148.910396233594</v>
      </c>
      <c r="Q33" s="134">
        <f t="shared" si="16"/>
        <v>12133.603262641653</v>
      </c>
      <c r="R33" s="134">
        <f t="shared" si="17"/>
        <v>12078.546175785559</v>
      </c>
      <c r="S33" s="134">
        <f t="shared" si="18"/>
        <v>12041.707979489118</v>
      </c>
      <c r="T33" s="135">
        <f t="shared" si="19"/>
        <v>11937.824265933159</v>
      </c>
      <c r="U33" s="129"/>
      <c r="V33" s="50"/>
      <c r="W33" s="50"/>
      <c r="X33" s="50"/>
      <c r="Y33" s="50"/>
      <c r="Z33" s="50"/>
      <c r="AA33" s="50"/>
      <c r="AB33" s="50"/>
      <c r="AC33" s="50"/>
      <c r="AD33" s="50"/>
    </row>
    <row r="34" spans="1:30" ht="12.75" x14ac:dyDescent="0.2">
      <c r="A34" s="81" t="s">
        <v>14</v>
      </c>
      <c r="B34" s="152">
        <v>3500</v>
      </c>
      <c r="C34" s="5">
        <v>40.904593621824809</v>
      </c>
      <c r="D34" s="5">
        <v>40.891230251228663</v>
      </c>
      <c r="E34" s="5">
        <v>40.873412423767157</v>
      </c>
      <c r="F34" s="5">
        <v>40.489519232096242</v>
      </c>
      <c r="G34" s="5">
        <v>39.993454717542605</v>
      </c>
      <c r="H34" s="5">
        <v>39.780855639876762</v>
      </c>
      <c r="I34" s="5">
        <v>39.609040875069262</v>
      </c>
      <c r="J34" s="5">
        <v>39.494081177888972</v>
      </c>
      <c r="K34" s="119">
        <v>39.169894831840551</v>
      </c>
      <c r="L34" s="143">
        <f t="shared" si="11"/>
        <v>11453.286214110947</v>
      </c>
      <c r="M34" s="144">
        <f t="shared" si="12"/>
        <v>11449.544470344026</v>
      </c>
      <c r="N34" s="144">
        <f t="shared" si="13"/>
        <v>11444.555478654804</v>
      </c>
      <c r="O34" s="144">
        <f t="shared" si="14"/>
        <v>11337.065384986949</v>
      </c>
      <c r="P34" s="144">
        <f t="shared" si="15"/>
        <v>11198.167320911929</v>
      </c>
      <c r="Q34" s="144">
        <f t="shared" si="16"/>
        <v>11138.639579165494</v>
      </c>
      <c r="R34" s="144">
        <f t="shared" si="17"/>
        <v>11090.531445019393</v>
      </c>
      <c r="S34" s="144">
        <f t="shared" si="18"/>
        <v>11058.342729808912</v>
      </c>
      <c r="T34" s="145">
        <f t="shared" si="19"/>
        <v>10967.570552915355</v>
      </c>
      <c r="U34" s="129"/>
      <c r="V34" s="50"/>
      <c r="W34" s="50"/>
      <c r="X34" s="50"/>
      <c r="Y34" s="50"/>
      <c r="Z34" s="50"/>
      <c r="AA34" s="50"/>
      <c r="AB34" s="50"/>
      <c r="AC34" s="50"/>
      <c r="AD34" s="50"/>
    </row>
    <row r="35" spans="1:30" ht="12.75" x14ac:dyDescent="0.2">
      <c r="A35" s="80" t="s">
        <v>15</v>
      </c>
      <c r="B35" s="151">
        <v>3500</v>
      </c>
      <c r="C35" s="72">
        <v>47.519462066913547</v>
      </c>
      <c r="D35" s="72">
        <v>47.319011507971474</v>
      </c>
      <c r="E35" s="72">
        <v>47.109652035298616</v>
      </c>
      <c r="F35" s="72">
        <v>46.816872734055941</v>
      </c>
      <c r="G35" s="72">
        <v>46.523283531564999</v>
      </c>
      <c r="H35" s="72">
        <v>46.381550813121116</v>
      </c>
      <c r="I35" s="72">
        <v>45.93581587613734</v>
      </c>
      <c r="J35" s="72">
        <v>45.816465357189735</v>
      </c>
      <c r="K35" s="118">
        <v>45.626606223971564</v>
      </c>
      <c r="L35" s="133">
        <f t="shared" si="11"/>
        <v>13305.449378735793</v>
      </c>
      <c r="M35" s="134">
        <f t="shared" si="12"/>
        <v>13249.323222232013</v>
      </c>
      <c r="N35" s="134">
        <f t="shared" si="13"/>
        <v>13190.702569883613</v>
      </c>
      <c r="O35" s="134">
        <f t="shared" si="14"/>
        <v>13108.724365535663</v>
      </c>
      <c r="P35" s="134">
        <f t="shared" si="15"/>
        <v>13026.5193888382</v>
      </c>
      <c r="Q35" s="134">
        <f t="shared" si="16"/>
        <v>12986.834227673913</v>
      </c>
      <c r="R35" s="134">
        <f t="shared" si="17"/>
        <v>12862.028445318456</v>
      </c>
      <c r="S35" s="134">
        <f t="shared" si="18"/>
        <v>12828.610300013126</v>
      </c>
      <c r="T35" s="135">
        <f t="shared" si="19"/>
        <v>12775.449742712039</v>
      </c>
      <c r="U35" s="129"/>
      <c r="V35" s="50"/>
      <c r="W35" s="50"/>
      <c r="X35" s="50"/>
      <c r="Y35" s="50"/>
      <c r="Z35" s="50"/>
      <c r="AA35" s="50"/>
      <c r="AB35" s="50"/>
      <c r="AC35" s="50"/>
      <c r="AD35" s="50"/>
    </row>
    <row r="36" spans="1:30" ht="12.75" x14ac:dyDescent="0.2">
      <c r="A36" s="81" t="s">
        <v>16</v>
      </c>
      <c r="B36" s="152">
        <v>3500</v>
      </c>
      <c r="C36" s="5">
        <v>47.519462066913547</v>
      </c>
      <c r="D36" s="5">
        <v>47.319011507971474</v>
      </c>
      <c r="E36" s="5">
        <v>47.109652035298616</v>
      </c>
      <c r="F36" s="5">
        <v>46.816872734055941</v>
      </c>
      <c r="G36" s="5">
        <v>46.766253906040262</v>
      </c>
      <c r="H36" s="5">
        <v>46.614397421993232</v>
      </c>
      <c r="I36" s="5">
        <v>46.394856333628084</v>
      </c>
      <c r="J36" s="5">
        <v>46.247963387231039</v>
      </c>
      <c r="K36" s="119">
        <v>46.040844332811211</v>
      </c>
      <c r="L36" s="143">
        <f t="shared" si="11"/>
        <v>13305.449378735793</v>
      </c>
      <c r="M36" s="144">
        <f t="shared" si="12"/>
        <v>13249.323222232013</v>
      </c>
      <c r="N36" s="144">
        <f t="shared" si="13"/>
        <v>13190.702569883613</v>
      </c>
      <c r="O36" s="144">
        <f t="shared" si="14"/>
        <v>13108.724365535663</v>
      </c>
      <c r="P36" s="144">
        <f t="shared" si="15"/>
        <v>13094.551093691274</v>
      </c>
      <c r="Q36" s="144">
        <f t="shared" si="16"/>
        <v>13052.031278158105</v>
      </c>
      <c r="R36" s="144">
        <f t="shared" si="17"/>
        <v>12990.559773415864</v>
      </c>
      <c r="S36" s="144">
        <f t="shared" si="18"/>
        <v>12949.429748424691</v>
      </c>
      <c r="T36" s="145">
        <f t="shared" si="19"/>
        <v>12891.436413187139</v>
      </c>
      <c r="U36" s="129"/>
      <c r="V36" s="50"/>
      <c r="W36" s="50"/>
      <c r="X36" s="50"/>
      <c r="Y36" s="50"/>
      <c r="Z36" s="50"/>
      <c r="AA36" s="50"/>
      <c r="AB36" s="50"/>
      <c r="AC36" s="50"/>
      <c r="AD36" s="50"/>
    </row>
    <row r="37" spans="1:30" ht="12.75" x14ac:dyDescent="0.2">
      <c r="A37" s="80" t="s">
        <v>17</v>
      </c>
      <c r="B37" s="151">
        <v>3500</v>
      </c>
      <c r="C37" s="72">
        <v>47.519462066913547</v>
      </c>
      <c r="D37" s="72">
        <v>47.319011507971474</v>
      </c>
      <c r="E37" s="72">
        <v>47.109652035298616</v>
      </c>
      <c r="F37" s="72">
        <v>46.816872734055941</v>
      </c>
      <c r="G37" s="72">
        <v>46.766253906040262</v>
      </c>
      <c r="H37" s="72">
        <v>46.614397421993232</v>
      </c>
      <c r="I37" s="72">
        <v>46.394856333628084</v>
      </c>
      <c r="J37" s="72">
        <v>46.247963387231039</v>
      </c>
      <c r="K37" s="118">
        <v>46.040844332811211</v>
      </c>
      <c r="L37" s="133">
        <f t="shared" si="11"/>
        <v>13305.449378735793</v>
      </c>
      <c r="M37" s="134">
        <f t="shared" si="12"/>
        <v>13249.323222232013</v>
      </c>
      <c r="N37" s="134">
        <f t="shared" si="13"/>
        <v>13190.702569883613</v>
      </c>
      <c r="O37" s="134">
        <f t="shared" si="14"/>
        <v>13108.724365535663</v>
      </c>
      <c r="P37" s="134">
        <f t="shared" si="15"/>
        <v>13094.551093691274</v>
      </c>
      <c r="Q37" s="134">
        <f t="shared" si="16"/>
        <v>13052.031278158105</v>
      </c>
      <c r="R37" s="134">
        <f t="shared" si="17"/>
        <v>12990.559773415864</v>
      </c>
      <c r="S37" s="134">
        <f t="shared" si="18"/>
        <v>12949.429748424691</v>
      </c>
      <c r="T37" s="135">
        <f t="shared" si="19"/>
        <v>12891.436413187139</v>
      </c>
      <c r="U37" s="129"/>
      <c r="V37" s="50"/>
      <c r="W37" s="50"/>
      <c r="X37" s="50"/>
      <c r="Y37" s="50"/>
      <c r="Z37" s="50"/>
      <c r="AA37" s="50"/>
      <c r="AB37" s="50"/>
      <c r="AC37" s="50"/>
      <c r="AD37" s="50"/>
    </row>
    <row r="38" spans="1:30" ht="12.75" x14ac:dyDescent="0.2">
      <c r="A38" s="81" t="s">
        <v>18</v>
      </c>
      <c r="B38" s="152">
        <v>4000</v>
      </c>
      <c r="C38" s="5">
        <v>47.519462066913547</v>
      </c>
      <c r="D38" s="5">
        <v>47.319011507971474</v>
      </c>
      <c r="E38" s="5">
        <v>47.109652035298616</v>
      </c>
      <c r="F38" s="5">
        <v>46.816872734055941</v>
      </c>
      <c r="G38" s="5">
        <v>46.523283531564999</v>
      </c>
      <c r="H38" s="5">
        <v>46.381550813121116</v>
      </c>
      <c r="I38" s="5">
        <v>45.93581587613734</v>
      </c>
      <c r="J38" s="5">
        <v>45.816465357189735</v>
      </c>
      <c r="K38" s="119">
        <v>45.626606223971564</v>
      </c>
      <c r="L38" s="143">
        <f t="shared" si="11"/>
        <v>13305.449378735793</v>
      </c>
      <c r="M38" s="144">
        <f t="shared" si="12"/>
        <v>13249.323222232013</v>
      </c>
      <c r="N38" s="144">
        <f t="shared" si="13"/>
        <v>13190.702569883613</v>
      </c>
      <c r="O38" s="144">
        <f t="shared" si="14"/>
        <v>13108.724365535663</v>
      </c>
      <c r="P38" s="144">
        <f t="shared" si="15"/>
        <v>13026.5193888382</v>
      </c>
      <c r="Q38" s="144">
        <f t="shared" si="16"/>
        <v>12986.834227673913</v>
      </c>
      <c r="R38" s="144">
        <f t="shared" si="17"/>
        <v>12862.028445318456</v>
      </c>
      <c r="S38" s="144">
        <f t="shared" si="18"/>
        <v>12828.610300013126</v>
      </c>
      <c r="T38" s="145">
        <f t="shared" si="19"/>
        <v>12775.449742712039</v>
      </c>
      <c r="U38" s="129"/>
      <c r="V38" s="50"/>
      <c r="W38" s="50"/>
      <c r="X38" s="50"/>
      <c r="Y38" s="50"/>
      <c r="Z38" s="50"/>
      <c r="AA38" s="50"/>
      <c r="AB38" s="50"/>
      <c r="AC38" s="50"/>
      <c r="AD38" s="50"/>
    </row>
    <row r="39" spans="1:30" ht="12.75" x14ac:dyDescent="0.2">
      <c r="A39" s="80" t="s">
        <v>19</v>
      </c>
      <c r="B39" s="151">
        <v>6000</v>
      </c>
      <c r="C39" s="72">
        <v>55.604301277577562</v>
      </c>
      <c r="D39" s="72">
        <v>54.612071010814255</v>
      </c>
      <c r="E39" s="72">
        <v>53.59534123129135</v>
      </c>
      <c r="F39" s="72">
        <v>53.365936702724298</v>
      </c>
      <c r="G39" s="72">
        <v>52.820265736715307</v>
      </c>
      <c r="H39" s="72">
        <v>53.666612541137418</v>
      </c>
      <c r="I39" s="72">
        <v>53.678830479968163</v>
      </c>
      <c r="J39" s="72">
        <v>53.482121664793006</v>
      </c>
      <c r="K39" s="118">
        <v>53.217969827272057</v>
      </c>
      <c r="L39" s="133">
        <f t="shared" si="11"/>
        <v>15569.204357721717</v>
      </c>
      <c r="M39" s="134">
        <f t="shared" si="12"/>
        <v>15291.379883027992</v>
      </c>
      <c r="N39" s="134">
        <f t="shared" si="13"/>
        <v>15006.695544761578</v>
      </c>
      <c r="O39" s="134">
        <f t="shared" si="14"/>
        <v>14942.462276762803</v>
      </c>
      <c r="P39" s="134">
        <f t="shared" si="15"/>
        <v>14789.674406280286</v>
      </c>
      <c r="Q39" s="134">
        <f t="shared" si="16"/>
        <v>15026.651511518477</v>
      </c>
      <c r="R39" s="134">
        <f t="shared" si="17"/>
        <v>15030.072534391085</v>
      </c>
      <c r="S39" s="134">
        <f t="shared" si="18"/>
        <v>14974.994066142042</v>
      </c>
      <c r="T39" s="135">
        <f t="shared" si="19"/>
        <v>14901.031551636175</v>
      </c>
      <c r="U39" s="129"/>
      <c r="V39" s="50"/>
      <c r="W39" s="50"/>
      <c r="X39" s="50"/>
      <c r="Y39" s="50"/>
      <c r="Z39" s="50"/>
      <c r="AA39" s="50"/>
      <c r="AB39" s="50"/>
      <c r="AC39" s="50"/>
      <c r="AD39" s="50"/>
    </row>
    <row r="40" spans="1:30" ht="12.75" x14ac:dyDescent="0.2">
      <c r="A40" s="81" t="s">
        <v>20</v>
      </c>
      <c r="B40" s="152">
        <v>3500</v>
      </c>
      <c r="C40" s="5">
        <v>44.579520535762995</v>
      </c>
      <c r="D40" s="5">
        <v>44.352343235628631</v>
      </c>
      <c r="E40" s="5">
        <v>44.116257021763509</v>
      </c>
      <c r="F40" s="5">
        <v>43.980193612057377</v>
      </c>
      <c r="G40" s="5">
        <v>43.607639037861986</v>
      </c>
      <c r="H40" s="5">
        <v>43.334297366577331</v>
      </c>
      <c r="I40" s="5">
        <v>43.34323520535267</v>
      </c>
      <c r="J40" s="5">
        <v>43.199336001069689</v>
      </c>
      <c r="K40" s="119">
        <v>43.006099926746849</v>
      </c>
      <c r="L40" s="143">
        <f t="shared" si="11"/>
        <v>12482.265750013639</v>
      </c>
      <c r="M40" s="144">
        <f t="shared" si="12"/>
        <v>12418.656105976017</v>
      </c>
      <c r="N40" s="144">
        <f t="shared" si="13"/>
        <v>12352.551966093783</v>
      </c>
      <c r="O40" s="144">
        <f t="shared" si="14"/>
        <v>12314.454211376065</v>
      </c>
      <c r="P40" s="144">
        <f t="shared" si="15"/>
        <v>12210.138930601355</v>
      </c>
      <c r="Q40" s="144">
        <f t="shared" si="16"/>
        <v>12133.603262641653</v>
      </c>
      <c r="R40" s="144">
        <f t="shared" si="17"/>
        <v>12136.105857498747</v>
      </c>
      <c r="S40" s="144">
        <f t="shared" si="18"/>
        <v>12095.814080299513</v>
      </c>
      <c r="T40" s="145">
        <f t="shared" si="19"/>
        <v>12041.707979489118</v>
      </c>
      <c r="U40" s="129"/>
      <c r="V40" s="50"/>
      <c r="W40" s="50"/>
      <c r="X40" s="50"/>
      <c r="Y40" s="50"/>
      <c r="Z40" s="50"/>
      <c r="AA40" s="50"/>
      <c r="AB40" s="50"/>
      <c r="AC40" s="50"/>
      <c r="AD40" s="50"/>
    </row>
    <row r="41" spans="1:30" ht="12.75" x14ac:dyDescent="0.2">
      <c r="A41" s="80" t="s">
        <v>21</v>
      </c>
      <c r="B41" s="151">
        <v>3500</v>
      </c>
      <c r="C41" s="72">
        <v>40.904593621824809</v>
      </c>
      <c r="D41" s="72">
        <v>40.89123025122867</v>
      </c>
      <c r="E41" s="72">
        <v>40.873412423767157</v>
      </c>
      <c r="F41" s="72">
        <v>40.691994544158959</v>
      </c>
      <c r="G41" s="72">
        <v>40.378157810461765</v>
      </c>
      <c r="H41" s="72">
        <v>39.963083420733206</v>
      </c>
      <c r="I41" s="72">
        <v>39.788665401913462</v>
      </c>
      <c r="J41" s="72">
        <v>39.662928233122528</v>
      </c>
      <c r="K41" s="118">
        <v>39.494081177888972</v>
      </c>
      <c r="L41" s="133">
        <f t="shared" si="11"/>
        <v>11453.286214110947</v>
      </c>
      <c r="M41" s="134">
        <f t="shared" si="12"/>
        <v>11449.544470344028</v>
      </c>
      <c r="N41" s="134">
        <f t="shared" si="13"/>
        <v>11444.555478654804</v>
      </c>
      <c r="O41" s="134">
        <f t="shared" si="14"/>
        <v>11393.758472364509</v>
      </c>
      <c r="P41" s="134">
        <f t="shared" si="15"/>
        <v>11305.884186929294</v>
      </c>
      <c r="Q41" s="134">
        <f t="shared" si="16"/>
        <v>11189.663357805297</v>
      </c>
      <c r="R41" s="134">
        <f t="shared" si="17"/>
        <v>11140.82631253577</v>
      </c>
      <c r="S41" s="134">
        <f t="shared" si="18"/>
        <v>11105.619905274309</v>
      </c>
      <c r="T41" s="135">
        <f t="shared" si="19"/>
        <v>11058.342729808912</v>
      </c>
      <c r="U41" s="129"/>
      <c r="V41" s="50"/>
      <c r="W41" s="50"/>
      <c r="X41" s="50"/>
      <c r="Y41" s="50"/>
      <c r="Z41" s="50"/>
      <c r="AA41" s="50"/>
      <c r="AB41" s="50"/>
      <c r="AC41" s="50"/>
      <c r="AD41" s="50"/>
    </row>
    <row r="42" spans="1:30" ht="12.75" x14ac:dyDescent="0.2">
      <c r="A42" s="81" t="s">
        <v>22</v>
      </c>
      <c r="B42" s="152">
        <v>3500</v>
      </c>
      <c r="C42" s="5">
        <v>44.579520535762995</v>
      </c>
      <c r="D42" s="5">
        <v>44.352343235628631</v>
      </c>
      <c r="E42" s="5">
        <v>44.116257021763509</v>
      </c>
      <c r="F42" s="5">
        <v>43.980193612057377</v>
      </c>
      <c r="G42" s="5">
        <v>43.607639037861986</v>
      </c>
      <c r="H42" s="5">
        <v>43.334297366577331</v>
      </c>
      <c r="I42" s="5">
        <v>43.34323520535267</v>
      </c>
      <c r="J42" s="5">
        <v>43.199336001069689</v>
      </c>
      <c r="K42" s="119">
        <v>43.006099926746849</v>
      </c>
      <c r="L42" s="143">
        <f t="shared" si="11"/>
        <v>12482.265750013639</v>
      </c>
      <c r="M42" s="144">
        <f t="shared" si="12"/>
        <v>12418.656105976017</v>
      </c>
      <c r="N42" s="144">
        <f t="shared" si="13"/>
        <v>12352.551966093783</v>
      </c>
      <c r="O42" s="144">
        <f t="shared" si="14"/>
        <v>12314.454211376065</v>
      </c>
      <c r="P42" s="144">
        <f t="shared" si="15"/>
        <v>12210.138930601355</v>
      </c>
      <c r="Q42" s="144">
        <f t="shared" si="16"/>
        <v>12133.603262641653</v>
      </c>
      <c r="R42" s="144">
        <f t="shared" si="17"/>
        <v>12136.105857498747</v>
      </c>
      <c r="S42" s="144">
        <f t="shared" si="18"/>
        <v>12095.814080299513</v>
      </c>
      <c r="T42" s="145">
        <f t="shared" si="19"/>
        <v>12041.707979489118</v>
      </c>
      <c r="U42" s="129"/>
      <c r="V42" s="50"/>
      <c r="W42" s="50"/>
      <c r="X42" s="50"/>
      <c r="Y42" s="50"/>
      <c r="Z42" s="50"/>
      <c r="AA42" s="50"/>
      <c r="AB42" s="50"/>
      <c r="AC42" s="50"/>
      <c r="AD42" s="50"/>
    </row>
    <row r="43" spans="1:30" ht="12.75" x14ac:dyDescent="0.2">
      <c r="A43" s="80" t="s">
        <v>23</v>
      </c>
      <c r="B43" s="151">
        <v>3500</v>
      </c>
      <c r="C43" s="72">
        <v>47.519462066913547</v>
      </c>
      <c r="D43" s="72">
        <v>47.319011507971474</v>
      </c>
      <c r="E43" s="72">
        <v>47.109652035298616</v>
      </c>
      <c r="F43" s="72">
        <v>46.816872734055941</v>
      </c>
      <c r="G43" s="72">
        <v>46.766253906040262</v>
      </c>
      <c r="H43" s="72">
        <v>46.614397421993232</v>
      </c>
      <c r="I43" s="72">
        <v>46.624376562373449</v>
      </c>
      <c r="J43" s="72">
        <v>46.463712402251694</v>
      </c>
      <c r="K43" s="118">
        <v>46.247963387231039</v>
      </c>
      <c r="L43" s="133">
        <f t="shared" si="11"/>
        <v>13305.449378735793</v>
      </c>
      <c r="M43" s="134">
        <f t="shared" si="12"/>
        <v>13249.323222232013</v>
      </c>
      <c r="N43" s="134">
        <f t="shared" si="13"/>
        <v>13190.702569883613</v>
      </c>
      <c r="O43" s="134">
        <f t="shared" si="14"/>
        <v>13108.724365535663</v>
      </c>
      <c r="P43" s="134">
        <f t="shared" si="15"/>
        <v>13094.551093691274</v>
      </c>
      <c r="Q43" s="134">
        <f t="shared" si="16"/>
        <v>13052.031278158105</v>
      </c>
      <c r="R43" s="134">
        <f t="shared" si="17"/>
        <v>13054.825437464566</v>
      </c>
      <c r="S43" s="134">
        <f t="shared" si="18"/>
        <v>13009.839472630474</v>
      </c>
      <c r="T43" s="135">
        <f t="shared" si="19"/>
        <v>12949.429748424691</v>
      </c>
      <c r="U43" s="129"/>
      <c r="V43" s="50"/>
      <c r="W43" s="50"/>
      <c r="X43" s="50"/>
      <c r="Y43" s="50"/>
      <c r="Z43" s="50"/>
      <c r="AA43" s="50"/>
      <c r="AB43" s="50"/>
      <c r="AC43" s="50"/>
      <c r="AD43" s="50"/>
    </row>
    <row r="44" spans="1:30" ht="12.75" x14ac:dyDescent="0.2">
      <c r="A44" s="81" t="s">
        <v>133</v>
      </c>
      <c r="B44" s="152">
        <v>3500</v>
      </c>
      <c r="C44" s="5">
        <v>47.519462066913547</v>
      </c>
      <c r="D44" s="5">
        <v>47.319011507971474</v>
      </c>
      <c r="E44" s="5">
        <v>47.109652035298616</v>
      </c>
      <c r="F44" s="5">
        <v>46.816872734055941</v>
      </c>
      <c r="G44" s="5">
        <v>46.766253906040262</v>
      </c>
      <c r="H44" s="5">
        <v>46.614397421993232</v>
      </c>
      <c r="I44" s="5">
        <v>46.624376562373449</v>
      </c>
      <c r="J44" s="5">
        <v>46.463712402251694</v>
      </c>
      <c r="K44" s="119">
        <v>46.247963387231039</v>
      </c>
      <c r="L44" s="143">
        <f t="shared" si="11"/>
        <v>13305.449378735793</v>
      </c>
      <c r="M44" s="144">
        <f t="shared" si="12"/>
        <v>13249.323222232013</v>
      </c>
      <c r="N44" s="144">
        <f t="shared" si="13"/>
        <v>13190.702569883613</v>
      </c>
      <c r="O44" s="144">
        <f t="shared" si="14"/>
        <v>13108.724365535663</v>
      </c>
      <c r="P44" s="144">
        <f t="shared" si="15"/>
        <v>13094.551093691274</v>
      </c>
      <c r="Q44" s="144">
        <f t="shared" si="16"/>
        <v>13052.031278158105</v>
      </c>
      <c r="R44" s="144">
        <f t="shared" si="17"/>
        <v>13054.825437464566</v>
      </c>
      <c r="S44" s="144">
        <f t="shared" si="18"/>
        <v>13009.839472630474</v>
      </c>
      <c r="T44" s="145">
        <f t="shared" si="19"/>
        <v>12949.429748424691</v>
      </c>
      <c r="U44" s="129"/>
      <c r="V44" s="50"/>
      <c r="W44" s="50"/>
      <c r="X44" s="50"/>
      <c r="Y44" s="50"/>
      <c r="Z44" s="50"/>
      <c r="AA44" s="50"/>
      <c r="AB44" s="50"/>
      <c r="AC44" s="50"/>
      <c r="AD44" s="50"/>
    </row>
    <row r="45" spans="1:30" ht="12.75" x14ac:dyDescent="0.2">
      <c r="A45" s="80" t="s">
        <v>24</v>
      </c>
      <c r="B45" s="151">
        <v>3500</v>
      </c>
      <c r="C45" s="72">
        <v>44.579520535762995</v>
      </c>
      <c r="D45" s="72">
        <v>44.352343235628631</v>
      </c>
      <c r="E45" s="72">
        <v>44.116257021763509</v>
      </c>
      <c r="F45" s="72">
        <v>43.980193612057377</v>
      </c>
      <c r="G45" s="72">
        <v>43.607639037861986</v>
      </c>
      <c r="H45" s="72">
        <v>43.334297366577331</v>
      </c>
      <c r="I45" s="72">
        <v>43.34323520535267</v>
      </c>
      <c r="J45" s="72">
        <v>43.199336001069689</v>
      </c>
      <c r="K45" s="118">
        <v>43.006099926746849</v>
      </c>
      <c r="L45" s="133">
        <f t="shared" si="11"/>
        <v>12482.265750013639</v>
      </c>
      <c r="M45" s="134">
        <f t="shared" si="12"/>
        <v>12418.656105976017</v>
      </c>
      <c r="N45" s="134">
        <f t="shared" si="13"/>
        <v>12352.551966093783</v>
      </c>
      <c r="O45" s="134">
        <f t="shared" si="14"/>
        <v>12314.454211376065</v>
      </c>
      <c r="P45" s="134">
        <f t="shared" si="15"/>
        <v>12210.138930601355</v>
      </c>
      <c r="Q45" s="134">
        <f t="shared" si="16"/>
        <v>12133.603262641653</v>
      </c>
      <c r="R45" s="134">
        <f t="shared" si="17"/>
        <v>12136.105857498747</v>
      </c>
      <c r="S45" s="134">
        <f t="shared" si="18"/>
        <v>12095.814080299513</v>
      </c>
      <c r="T45" s="135">
        <f t="shared" si="19"/>
        <v>12041.707979489118</v>
      </c>
      <c r="U45" s="129"/>
      <c r="V45" s="50"/>
      <c r="W45" s="50"/>
      <c r="X45" s="50"/>
      <c r="Y45" s="50"/>
      <c r="Z45" s="50"/>
      <c r="AA45" s="50"/>
      <c r="AB45" s="50"/>
      <c r="AC45" s="50"/>
      <c r="AD45" s="50"/>
    </row>
    <row r="46" spans="1:30" ht="12.75" x14ac:dyDescent="0.2">
      <c r="A46" s="81" t="s">
        <v>25</v>
      </c>
      <c r="B46" s="152">
        <v>3500</v>
      </c>
      <c r="C46" s="5">
        <v>40.904593621824809</v>
      </c>
      <c r="D46" s="5">
        <v>40.89123025122867</v>
      </c>
      <c r="E46" s="5">
        <v>40.873412423767157</v>
      </c>
      <c r="F46" s="5">
        <v>40.894469856221662</v>
      </c>
      <c r="G46" s="5">
        <v>40.185806264002188</v>
      </c>
      <c r="H46" s="5">
        <v>39.963083420733206</v>
      </c>
      <c r="I46" s="5">
        <v>39.788665401913462</v>
      </c>
      <c r="J46" s="5">
        <v>39.662928233122528</v>
      </c>
      <c r="K46" s="119">
        <v>39.494081177888972</v>
      </c>
      <c r="L46" s="143">
        <f t="shared" si="11"/>
        <v>11453.286214110947</v>
      </c>
      <c r="M46" s="144">
        <f t="shared" si="12"/>
        <v>11449.544470344028</v>
      </c>
      <c r="N46" s="144">
        <f t="shared" si="13"/>
        <v>11444.555478654804</v>
      </c>
      <c r="O46" s="144">
        <f t="shared" si="14"/>
        <v>11450.451559742065</v>
      </c>
      <c r="P46" s="144">
        <f t="shared" si="15"/>
        <v>11252.025753920612</v>
      </c>
      <c r="Q46" s="144">
        <f t="shared" si="16"/>
        <v>11189.663357805297</v>
      </c>
      <c r="R46" s="144">
        <f t="shared" si="17"/>
        <v>11140.82631253577</v>
      </c>
      <c r="S46" s="144">
        <f t="shared" si="18"/>
        <v>11105.619905274309</v>
      </c>
      <c r="T46" s="145">
        <f t="shared" si="19"/>
        <v>11058.342729808912</v>
      </c>
      <c r="U46" s="129"/>
      <c r="V46" s="50"/>
      <c r="W46" s="50"/>
      <c r="X46" s="50"/>
      <c r="Y46" s="50"/>
      <c r="Z46" s="50"/>
      <c r="AA46" s="50"/>
      <c r="AB46" s="50"/>
      <c r="AC46" s="50"/>
      <c r="AD46" s="50"/>
    </row>
    <row r="47" spans="1:30" ht="12.75" x14ac:dyDescent="0.2">
      <c r="A47" s="80" t="s">
        <v>26</v>
      </c>
      <c r="B47" s="151">
        <v>3500</v>
      </c>
      <c r="C47" s="72">
        <v>47.519462066913547</v>
      </c>
      <c r="D47" s="72">
        <v>47.319011507971474</v>
      </c>
      <c r="E47" s="72">
        <v>47.109652035298616</v>
      </c>
      <c r="F47" s="72">
        <v>46.816872734055941</v>
      </c>
      <c r="G47" s="72">
        <v>46.766253906040262</v>
      </c>
      <c r="H47" s="72">
        <v>46.614397421993232</v>
      </c>
      <c r="I47" s="72">
        <v>46.624376562373449</v>
      </c>
      <c r="J47" s="72">
        <v>46.463712402251694</v>
      </c>
      <c r="K47" s="118">
        <v>46.247963387231039</v>
      </c>
      <c r="L47" s="133">
        <f t="shared" si="11"/>
        <v>13305.449378735793</v>
      </c>
      <c r="M47" s="134">
        <f t="shared" si="12"/>
        <v>13249.323222232013</v>
      </c>
      <c r="N47" s="134">
        <f t="shared" si="13"/>
        <v>13190.702569883613</v>
      </c>
      <c r="O47" s="134">
        <f t="shared" si="14"/>
        <v>13108.724365535663</v>
      </c>
      <c r="P47" s="134">
        <f t="shared" si="15"/>
        <v>13094.551093691274</v>
      </c>
      <c r="Q47" s="134">
        <f t="shared" si="16"/>
        <v>13052.031278158105</v>
      </c>
      <c r="R47" s="134">
        <f t="shared" si="17"/>
        <v>13054.825437464566</v>
      </c>
      <c r="S47" s="134">
        <f t="shared" si="18"/>
        <v>13009.839472630474</v>
      </c>
      <c r="T47" s="135">
        <f t="shared" si="19"/>
        <v>12949.429748424691</v>
      </c>
      <c r="U47" s="129"/>
      <c r="V47" s="50"/>
      <c r="W47" s="50"/>
      <c r="X47" s="50"/>
      <c r="Y47" s="50"/>
      <c r="Z47" s="50"/>
      <c r="AA47" s="50"/>
      <c r="AB47" s="50"/>
      <c r="AC47" s="50"/>
      <c r="AD47" s="50"/>
    </row>
    <row r="48" spans="1:30" ht="12.75" x14ac:dyDescent="0.2">
      <c r="A48" s="81" t="s">
        <v>27</v>
      </c>
      <c r="B48" s="152">
        <v>3500</v>
      </c>
      <c r="C48" s="5">
        <v>47.764457194509426</v>
      </c>
      <c r="D48" s="5">
        <v>47.60855120422115</v>
      </c>
      <c r="E48" s="5">
        <v>47.196513944173532</v>
      </c>
      <c r="F48" s="5">
        <v>46.808773721573424</v>
      </c>
      <c r="G48" s="5">
        <v>46.280313157089758</v>
      </c>
      <c r="H48" s="5">
        <v>46.247917107159722</v>
      </c>
      <c r="I48" s="5">
        <v>46.027623967635485</v>
      </c>
      <c r="J48" s="5">
        <v>45.647618301956207</v>
      </c>
      <c r="K48" s="119">
        <v>45.43749752211</v>
      </c>
      <c r="L48" s="143">
        <f t="shared" si="11"/>
        <v>13374.04801446264</v>
      </c>
      <c r="M48" s="144">
        <f t="shared" si="12"/>
        <v>13330.394337181922</v>
      </c>
      <c r="N48" s="144">
        <f t="shared" si="13"/>
        <v>13215.023904368589</v>
      </c>
      <c r="O48" s="144">
        <f t="shared" si="14"/>
        <v>13106.456642040559</v>
      </c>
      <c r="P48" s="144">
        <f t="shared" si="15"/>
        <v>12958.487683985131</v>
      </c>
      <c r="Q48" s="144">
        <f t="shared" si="16"/>
        <v>12949.416790004721</v>
      </c>
      <c r="R48" s="144">
        <f t="shared" si="17"/>
        <v>12887.734710937935</v>
      </c>
      <c r="S48" s="144">
        <f t="shared" si="18"/>
        <v>12781.333124547738</v>
      </c>
      <c r="T48" s="145">
        <f t="shared" si="19"/>
        <v>12722.499306190801</v>
      </c>
      <c r="U48" s="129"/>
      <c r="V48" s="50"/>
      <c r="W48" s="50"/>
      <c r="X48" s="50"/>
      <c r="Y48" s="50"/>
      <c r="Z48" s="50"/>
      <c r="AA48" s="50"/>
      <c r="AB48" s="50"/>
      <c r="AC48" s="50"/>
      <c r="AD48" s="50"/>
    </row>
    <row r="49" spans="1:30" ht="12.75" x14ac:dyDescent="0.2">
      <c r="A49" s="80" t="s">
        <v>28</v>
      </c>
      <c r="B49" s="151">
        <v>3500</v>
      </c>
      <c r="C49" s="72">
        <v>44.579520535762995</v>
      </c>
      <c r="D49" s="72">
        <v>44.352343235628631</v>
      </c>
      <c r="E49" s="72">
        <v>44.116257021763509</v>
      </c>
      <c r="F49" s="72">
        <v>43.980193612057377</v>
      </c>
      <c r="G49" s="72">
        <v>43.607639037861986</v>
      </c>
      <c r="H49" s="72">
        <v>43.334297366577331</v>
      </c>
      <c r="I49" s="72">
        <v>43.34323520535267</v>
      </c>
      <c r="J49" s="72">
        <v>43.199336001069689</v>
      </c>
      <c r="K49" s="118">
        <v>43.006099926746849</v>
      </c>
      <c r="L49" s="133">
        <f t="shared" si="11"/>
        <v>12482.265750013639</v>
      </c>
      <c r="M49" s="134">
        <f t="shared" si="12"/>
        <v>12418.656105976017</v>
      </c>
      <c r="N49" s="134">
        <f t="shared" si="13"/>
        <v>12352.551966093783</v>
      </c>
      <c r="O49" s="134">
        <f t="shared" si="14"/>
        <v>12314.454211376065</v>
      </c>
      <c r="P49" s="134">
        <f t="shared" si="15"/>
        <v>12210.138930601355</v>
      </c>
      <c r="Q49" s="134">
        <f t="shared" si="16"/>
        <v>12133.603262641653</v>
      </c>
      <c r="R49" s="134">
        <f t="shared" si="17"/>
        <v>12136.105857498747</v>
      </c>
      <c r="S49" s="134">
        <f t="shared" si="18"/>
        <v>12095.814080299513</v>
      </c>
      <c r="T49" s="135">
        <f t="shared" si="19"/>
        <v>12041.707979489118</v>
      </c>
      <c r="U49" s="129"/>
      <c r="V49" s="50"/>
      <c r="W49" s="50"/>
      <c r="X49" s="50"/>
      <c r="Y49" s="50"/>
      <c r="Z49" s="50"/>
      <c r="AA49" s="50"/>
      <c r="AB49" s="50"/>
      <c r="AC49" s="50"/>
      <c r="AD49" s="50"/>
    </row>
    <row r="50" spans="1:30" ht="12.75" x14ac:dyDescent="0.2">
      <c r="A50" s="81" t="s">
        <v>29</v>
      </c>
      <c r="B50" s="152">
        <v>3500</v>
      </c>
      <c r="C50" s="5">
        <v>40.904593621824809</v>
      </c>
      <c r="D50" s="5">
        <v>40.89123025122867</v>
      </c>
      <c r="E50" s="5">
        <v>40.873412423767157</v>
      </c>
      <c r="F50" s="5">
        <v>40.894469856221662</v>
      </c>
      <c r="G50" s="5">
        <v>40.185806264002188</v>
      </c>
      <c r="H50" s="5">
        <v>39.780855639876762</v>
      </c>
      <c r="I50" s="5">
        <v>39.788665401913462</v>
      </c>
      <c r="J50" s="5">
        <v>39.662928233122528</v>
      </c>
      <c r="K50" s="119">
        <v>39.494081177888972</v>
      </c>
      <c r="L50" s="143">
        <f t="shared" si="11"/>
        <v>11453.286214110947</v>
      </c>
      <c r="M50" s="144">
        <f t="shared" si="12"/>
        <v>11449.544470344028</v>
      </c>
      <c r="N50" s="144">
        <f t="shared" si="13"/>
        <v>11444.555478654804</v>
      </c>
      <c r="O50" s="144">
        <f t="shared" si="14"/>
        <v>11450.451559742065</v>
      </c>
      <c r="P50" s="144">
        <f t="shared" si="15"/>
        <v>11252.025753920612</v>
      </c>
      <c r="Q50" s="144">
        <f t="shared" si="16"/>
        <v>11138.639579165494</v>
      </c>
      <c r="R50" s="144">
        <f t="shared" si="17"/>
        <v>11140.82631253577</v>
      </c>
      <c r="S50" s="144">
        <f t="shared" si="18"/>
        <v>11105.619905274309</v>
      </c>
      <c r="T50" s="145">
        <f t="shared" si="19"/>
        <v>11058.342729808912</v>
      </c>
      <c r="U50" s="129"/>
      <c r="V50" s="50"/>
      <c r="W50" s="50"/>
      <c r="X50" s="50"/>
      <c r="Y50" s="50"/>
      <c r="Z50" s="50"/>
      <c r="AA50" s="50"/>
      <c r="AB50" s="50"/>
      <c r="AC50" s="50"/>
      <c r="AD50" s="50"/>
    </row>
    <row r="51" spans="1:30" ht="13.5" thickBot="1" x14ac:dyDescent="0.25">
      <c r="A51" s="116" t="s">
        <v>30</v>
      </c>
      <c r="B51" s="153">
        <v>6000</v>
      </c>
      <c r="C51" s="105">
        <v>47.519462066913547</v>
      </c>
      <c r="D51" s="105">
        <v>47.319011507971474</v>
      </c>
      <c r="E51" s="105">
        <v>47.109652035298616</v>
      </c>
      <c r="F51" s="105">
        <v>47.323061014212719</v>
      </c>
      <c r="G51" s="105">
        <v>47.009224280515511</v>
      </c>
      <c r="H51" s="105">
        <v>46.84724403086534</v>
      </c>
      <c r="I51" s="105">
        <v>46.624376562373449</v>
      </c>
      <c r="J51" s="105">
        <v>46.463712402251694</v>
      </c>
      <c r="K51" s="120">
        <v>46.247963387231039</v>
      </c>
      <c r="L51" s="136">
        <f t="shared" si="11"/>
        <v>13305.449378735793</v>
      </c>
      <c r="M51" s="137">
        <f t="shared" si="12"/>
        <v>13249.323222232013</v>
      </c>
      <c r="N51" s="137">
        <f t="shared" si="13"/>
        <v>13190.702569883613</v>
      </c>
      <c r="O51" s="137">
        <f t="shared" si="14"/>
        <v>13250.457083979562</v>
      </c>
      <c r="P51" s="137">
        <f t="shared" si="15"/>
        <v>13162.582798544343</v>
      </c>
      <c r="Q51" s="137">
        <f t="shared" si="16"/>
        <v>13117.228328642295</v>
      </c>
      <c r="R51" s="137">
        <f t="shared" si="17"/>
        <v>13054.825437464566</v>
      </c>
      <c r="S51" s="137">
        <f t="shared" si="18"/>
        <v>13009.839472630474</v>
      </c>
      <c r="T51" s="138">
        <f t="shared" si="19"/>
        <v>12949.429748424691</v>
      </c>
      <c r="U51" s="129"/>
      <c r="V51" s="50"/>
      <c r="W51" s="50"/>
      <c r="X51" s="50"/>
      <c r="Y51" s="50"/>
      <c r="Z51" s="50"/>
      <c r="AA51" s="50"/>
      <c r="AB51" s="50"/>
      <c r="AC51" s="50"/>
      <c r="AD51" s="50"/>
    </row>
    <row r="52" spans="1:30" x14ac:dyDescent="0.2">
      <c r="A52" s="49" t="str">
        <f>Москва!A52</f>
        <v>Цены действительны с 30.07.2026 г.</v>
      </c>
      <c r="B52" s="7"/>
      <c r="C52" s="7"/>
      <c r="D52" s="7"/>
      <c r="E52" s="7"/>
      <c r="F52" s="7"/>
      <c r="G52" s="7"/>
      <c r="H52" s="7"/>
      <c r="I52" s="7"/>
      <c r="J52" s="7"/>
      <c r="K52" s="10"/>
      <c r="M52" s="7"/>
      <c r="N52" s="7"/>
      <c r="O52" s="7"/>
      <c r="P52" s="7"/>
      <c r="Q52" s="7"/>
      <c r="R52" s="7"/>
      <c r="S52" s="7"/>
      <c r="T52" s="10"/>
      <c r="U52" s="129"/>
    </row>
    <row r="53" spans="1:30" x14ac:dyDescent="0.2">
      <c r="A53" s="48"/>
      <c r="B53" s="7"/>
      <c r="C53" s="7"/>
      <c r="D53" s="7"/>
      <c r="E53" s="7"/>
      <c r="F53" s="7"/>
      <c r="G53" s="7"/>
      <c r="H53" s="7"/>
      <c r="I53" s="7"/>
      <c r="J53" s="7"/>
      <c r="K53" s="10"/>
      <c r="M53" s="7"/>
      <c r="N53" s="7"/>
      <c r="O53" s="7"/>
      <c r="P53" s="7"/>
      <c r="Q53" s="7"/>
      <c r="R53" s="7"/>
      <c r="S53" s="7"/>
      <c r="T53" s="10"/>
    </row>
    <row r="54" spans="1:30" x14ac:dyDescent="0.2">
      <c r="A54" s="212" t="s">
        <v>49</v>
      </c>
      <c r="B54" s="212"/>
      <c r="C54" s="212"/>
      <c r="D54" s="7"/>
      <c r="E54" s="7"/>
      <c r="F54" s="7"/>
      <c r="G54" s="7"/>
      <c r="H54" s="7"/>
      <c r="I54" s="7"/>
      <c r="J54" s="7"/>
      <c r="K54" s="10"/>
      <c r="M54" s="7"/>
      <c r="N54" s="7"/>
      <c r="O54" s="7"/>
      <c r="P54" s="7"/>
      <c r="R54" s="7"/>
      <c r="S54" s="7"/>
      <c r="T54" s="10"/>
    </row>
    <row r="55" spans="1:30" x14ac:dyDescent="0.2">
      <c r="A55" s="21" t="s">
        <v>164</v>
      </c>
      <c r="B55" s="7"/>
      <c r="C55" s="7"/>
      <c r="D55" s="7"/>
      <c r="E55" s="7"/>
      <c r="F55" s="7"/>
      <c r="G55" s="7"/>
      <c r="H55" s="7"/>
      <c r="I55" s="7"/>
      <c r="J55" s="7"/>
      <c r="K55" s="10"/>
      <c r="M55" s="7"/>
      <c r="N55" s="7"/>
      <c r="O55" s="7"/>
      <c r="P55" s="7"/>
      <c r="R55" s="7"/>
      <c r="S55" s="7"/>
      <c r="T55" s="10"/>
    </row>
    <row r="56" spans="1:30" x14ac:dyDescent="0.2">
      <c r="A56" s="21" t="s">
        <v>189</v>
      </c>
      <c r="B56" s="7"/>
      <c r="C56" s="7"/>
      <c r="D56" s="7"/>
      <c r="E56" s="7"/>
      <c r="F56" s="7"/>
      <c r="G56" s="7"/>
      <c r="H56" s="7"/>
      <c r="I56" s="7"/>
      <c r="J56" s="7"/>
      <c r="K56" s="10"/>
      <c r="M56" s="7"/>
      <c r="N56" s="7"/>
      <c r="O56" s="7"/>
      <c r="P56" s="7"/>
      <c r="R56" s="7"/>
      <c r="S56" s="7"/>
      <c r="T56" s="10"/>
    </row>
    <row r="57" spans="1:30" x14ac:dyDescent="0.2">
      <c r="A57" s="22" t="s">
        <v>188</v>
      </c>
      <c r="B57" s="7"/>
      <c r="C57" s="7"/>
      <c r="D57" s="7"/>
      <c r="E57" s="7"/>
      <c r="F57" s="7"/>
      <c r="G57" s="7"/>
      <c r="H57" s="7"/>
      <c r="I57" s="7"/>
      <c r="J57" s="7"/>
      <c r="K57" s="10"/>
      <c r="M57" s="7"/>
      <c r="N57" s="7"/>
      <c r="O57" s="7"/>
      <c r="P57" s="7"/>
      <c r="R57" s="7"/>
      <c r="S57" s="7"/>
      <c r="T57" s="10"/>
    </row>
    <row r="58" spans="1:30" x14ac:dyDescent="0.2">
      <c r="A58" s="21" t="s">
        <v>190</v>
      </c>
      <c r="B58" s="7"/>
      <c r="C58" s="7"/>
      <c r="D58" s="7"/>
      <c r="E58" s="7"/>
      <c r="F58" s="7"/>
      <c r="G58" s="7"/>
      <c r="H58" s="7"/>
      <c r="I58" s="7"/>
      <c r="J58" s="7"/>
      <c r="K58" s="10"/>
      <c r="M58" s="7"/>
      <c r="O58" s="7"/>
      <c r="P58" s="7"/>
      <c r="R58" s="7"/>
      <c r="S58" s="7"/>
      <c r="T58" s="10"/>
    </row>
    <row r="59" spans="1:30" x14ac:dyDescent="0.2">
      <c r="A59" s="213" t="s">
        <v>50</v>
      </c>
      <c r="B59" s="213"/>
      <c r="C59" s="7"/>
      <c r="D59" s="7"/>
      <c r="E59" s="7"/>
      <c r="F59" s="7"/>
      <c r="G59" s="7"/>
      <c r="H59" s="7"/>
      <c r="I59" s="7"/>
      <c r="J59" s="7"/>
      <c r="K59" s="10"/>
      <c r="M59" s="7"/>
      <c r="N59" s="7"/>
      <c r="O59" s="7"/>
      <c r="P59" s="7"/>
      <c r="R59" s="7"/>
      <c r="S59" s="7"/>
      <c r="T59" s="10"/>
    </row>
    <row r="60" spans="1:30" x14ac:dyDescent="0.2">
      <c r="A60" s="21" t="s">
        <v>158</v>
      </c>
      <c r="B60" s="7"/>
      <c r="C60" s="7"/>
      <c r="D60" s="7"/>
      <c r="E60" s="7"/>
      <c r="F60" s="7"/>
      <c r="G60" s="7"/>
      <c r="H60" s="7"/>
      <c r="I60" s="7"/>
      <c r="J60" s="7"/>
      <c r="K60" s="10"/>
      <c r="M60" s="7"/>
      <c r="N60" s="7"/>
      <c r="O60" s="7"/>
      <c r="P60" s="7"/>
      <c r="R60" s="7"/>
      <c r="S60" s="7"/>
      <c r="T60" s="10"/>
    </row>
    <row r="61" spans="1:30" x14ac:dyDescent="0.2">
      <c r="A61" s="21" t="s">
        <v>54</v>
      </c>
      <c r="B61" s="7"/>
      <c r="C61" s="7"/>
      <c r="D61" s="7"/>
      <c r="E61" s="7"/>
      <c r="F61" s="7"/>
      <c r="G61" s="7"/>
      <c r="H61" s="7"/>
      <c r="I61" s="7"/>
      <c r="J61" s="7"/>
      <c r="K61" s="10"/>
      <c r="L61" s="7"/>
      <c r="M61" s="7"/>
      <c r="N61" s="7"/>
      <c r="O61" s="7"/>
      <c r="P61" s="7"/>
      <c r="R61" s="7"/>
      <c r="S61" s="7"/>
      <c r="T61" s="10"/>
    </row>
    <row r="62" spans="1:30" x14ac:dyDescent="0.2">
      <c r="A62" s="21" t="s">
        <v>157</v>
      </c>
      <c r="B62" s="7"/>
      <c r="C62" s="7"/>
      <c r="D62" s="7"/>
      <c r="E62" s="7"/>
      <c r="F62" s="7"/>
      <c r="G62" s="7"/>
      <c r="H62" s="7"/>
      <c r="I62" s="7"/>
      <c r="J62" s="7"/>
      <c r="K62" s="10"/>
      <c r="L62" s="7"/>
      <c r="M62" s="7"/>
      <c r="N62" s="7"/>
      <c r="O62" s="7"/>
      <c r="P62" s="7"/>
      <c r="Q62" s="7"/>
      <c r="R62" s="7"/>
      <c r="S62" s="7"/>
      <c r="T62" s="10"/>
    </row>
    <row r="63" spans="1:30" x14ac:dyDescent="0.2">
      <c r="A63" s="27" t="s">
        <v>162</v>
      </c>
      <c r="B63" s="7"/>
      <c r="C63" s="7"/>
      <c r="D63" s="7"/>
      <c r="E63" s="7"/>
      <c r="F63" s="7"/>
      <c r="G63" s="7"/>
      <c r="H63" s="7"/>
      <c r="I63" s="7"/>
      <c r="J63" s="7"/>
      <c r="K63" s="10"/>
      <c r="L63" s="7"/>
      <c r="M63" s="7"/>
      <c r="N63" s="7"/>
      <c r="O63" s="7"/>
      <c r="P63" s="7"/>
      <c r="Q63" s="7"/>
      <c r="R63" s="7"/>
      <c r="S63" s="7"/>
      <c r="T63" s="10"/>
    </row>
    <row r="64" spans="1:30" x14ac:dyDescent="0.2">
      <c r="A64" s="25" t="s">
        <v>155</v>
      </c>
      <c r="B64" s="7"/>
      <c r="C64" s="7"/>
      <c r="D64" s="7"/>
      <c r="E64" s="7"/>
      <c r="F64" s="7"/>
      <c r="G64" s="7"/>
      <c r="H64" s="7"/>
      <c r="I64" s="7"/>
      <c r="J64" s="7"/>
      <c r="K64" s="10"/>
      <c r="L64" s="7"/>
      <c r="M64" s="7"/>
      <c r="N64" s="7"/>
      <c r="O64" s="7"/>
      <c r="P64" s="7"/>
      <c r="Q64" s="7"/>
      <c r="R64" s="7"/>
      <c r="S64" s="7"/>
      <c r="T64" s="10"/>
    </row>
    <row r="65" spans="1:32" x14ac:dyDescent="0.2">
      <c r="A65" s="26" t="s">
        <v>156</v>
      </c>
      <c r="B65" s="7"/>
      <c r="C65" s="7"/>
      <c r="D65" s="7"/>
      <c r="E65" s="7"/>
      <c r="F65" s="7"/>
      <c r="G65" s="7"/>
      <c r="H65" s="7"/>
      <c r="I65" s="7"/>
      <c r="J65" s="7"/>
      <c r="K65" s="10"/>
      <c r="L65" s="7"/>
      <c r="M65" s="7"/>
      <c r="N65" s="7"/>
      <c r="O65" s="7"/>
      <c r="P65" s="7"/>
      <c r="Q65" s="7"/>
      <c r="R65" s="7"/>
      <c r="S65" s="7"/>
      <c r="T65" s="10"/>
    </row>
    <row r="66" spans="1:32" x14ac:dyDescent="0.2">
      <c r="B66" s="7"/>
      <c r="C66" s="7"/>
      <c r="D66" s="7"/>
      <c r="E66" s="7"/>
      <c r="F66" s="7"/>
      <c r="G66" s="7"/>
      <c r="H66" s="7"/>
      <c r="I66" s="7"/>
      <c r="J66" s="7"/>
      <c r="K66" s="10"/>
      <c r="L66" s="7"/>
      <c r="M66" s="7"/>
      <c r="N66" s="7"/>
      <c r="O66" s="7"/>
      <c r="P66" s="7"/>
      <c r="Q66" s="7"/>
      <c r="R66" s="7"/>
      <c r="S66" s="7"/>
      <c r="T66" s="10"/>
    </row>
    <row r="67" spans="1:32" ht="13.9" customHeight="1" thickBot="1" x14ac:dyDescent="0.25">
      <c r="A67" s="241" t="s">
        <v>78</v>
      </c>
      <c r="B67" s="242"/>
      <c r="C67" s="242"/>
      <c r="D67" s="242"/>
      <c r="E67" s="242"/>
      <c r="F67" s="242"/>
      <c r="G67" s="242"/>
      <c r="H67" s="242"/>
      <c r="I67" s="242"/>
      <c r="J67" s="242"/>
      <c r="K67" s="242"/>
      <c r="L67" s="242"/>
      <c r="M67" s="242"/>
      <c r="N67" s="242"/>
      <c r="O67" s="242"/>
      <c r="P67" s="242"/>
      <c r="Q67" s="242"/>
      <c r="R67" s="7"/>
      <c r="S67" s="10"/>
    </row>
    <row r="68" spans="1:32" ht="22.5" customHeight="1" x14ac:dyDescent="0.2">
      <c r="A68" s="237" t="s">
        <v>32</v>
      </c>
      <c r="B68" s="238"/>
      <c r="C68" s="238"/>
      <c r="D68" s="238"/>
      <c r="E68" s="64" t="s">
        <v>96</v>
      </c>
      <c r="F68" s="64" t="s">
        <v>113</v>
      </c>
      <c r="G68" s="64" t="s">
        <v>114</v>
      </c>
      <c r="H68" s="64" t="s">
        <v>115</v>
      </c>
      <c r="I68" s="64" t="s">
        <v>116</v>
      </c>
      <c r="J68" s="64" t="s">
        <v>117</v>
      </c>
      <c r="K68" s="64" t="s">
        <v>118</v>
      </c>
      <c r="L68" s="64" t="s">
        <v>119</v>
      </c>
      <c r="M68" s="66" t="s">
        <v>101</v>
      </c>
      <c r="N68" s="92" t="s">
        <v>102</v>
      </c>
      <c r="O68" s="64" t="s">
        <v>103</v>
      </c>
      <c r="P68" s="64" t="s">
        <v>120</v>
      </c>
      <c r="Q68" s="52" t="s">
        <v>121</v>
      </c>
      <c r="S68" s="7"/>
      <c r="T68" s="10"/>
    </row>
    <row r="69" spans="1:32" ht="24" customHeight="1" x14ac:dyDescent="0.2">
      <c r="A69" s="239" t="s">
        <v>33</v>
      </c>
      <c r="B69" s="240"/>
      <c r="C69" s="240"/>
      <c r="D69" s="240"/>
      <c r="E69" s="68" t="s">
        <v>104</v>
      </c>
      <c r="F69" s="68" t="s">
        <v>122</v>
      </c>
      <c r="G69" s="68" t="s">
        <v>123</v>
      </c>
      <c r="H69" s="68" t="s">
        <v>124</v>
      </c>
      <c r="I69" s="68" t="s">
        <v>125</v>
      </c>
      <c r="J69" s="68" t="s">
        <v>126</v>
      </c>
      <c r="K69" s="68" t="s">
        <v>127</v>
      </c>
      <c r="L69" s="68" t="s">
        <v>109</v>
      </c>
      <c r="M69" s="70" t="s">
        <v>128</v>
      </c>
      <c r="N69" s="93" t="s">
        <v>129</v>
      </c>
      <c r="O69" s="68" t="s">
        <v>130</v>
      </c>
      <c r="P69" s="68" t="s">
        <v>131</v>
      </c>
      <c r="Q69" s="74" t="s">
        <v>132</v>
      </c>
      <c r="R69" s="7"/>
      <c r="S69" s="7"/>
      <c r="T69" s="10"/>
    </row>
    <row r="70" spans="1:32" ht="21.75" customHeight="1" x14ac:dyDescent="0.2">
      <c r="A70" s="235" t="s">
        <v>181</v>
      </c>
      <c r="B70" s="236"/>
      <c r="C70" s="236"/>
      <c r="D70" s="236"/>
      <c r="E70" s="16">
        <v>1100</v>
      </c>
      <c r="F70" s="16">
        <v>1320</v>
      </c>
      <c r="G70" s="16">
        <v>1540.0000000000002</v>
      </c>
      <c r="H70" s="16">
        <v>1650.0000000000002</v>
      </c>
      <c r="I70" s="16">
        <v>1870.0000000000002</v>
      </c>
      <c r="J70" s="16">
        <v>2200</v>
      </c>
      <c r="K70" s="16">
        <v>2640</v>
      </c>
      <c r="L70" s="16">
        <v>2860.0000000000005</v>
      </c>
      <c r="M70" s="16">
        <v>3960.0000000000005</v>
      </c>
      <c r="N70" s="91">
        <v>5500</v>
      </c>
      <c r="O70" s="55">
        <v>7700.0000000000009</v>
      </c>
      <c r="P70" s="55">
        <v>14300.000000000002</v>
      </c>
      <c r="Q70" s="17">
        <v>16500</v>
      </c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</row>
    <row r="71" spans="1:32" ht="21.75" customHeight="1" x14ac:dyDescent="0.2">
      <c r="A71" s="235" t="s">
        <v>182</v>
      </c>
      <c r="B71" s="236"/>
      <c r="C71" s="236"/>
      <c r="D71" s="236"/>
      <c r="E71" s="16">
        <v>1100</v>
      </c>
      <c r="F71" s="16">
        <v>1320</v>
      </c>
      <c r="G71" s="16">
        <v>1540.0000000000002</v>
      </c>
      <c r="H71" s="16">
        <v>1650.0000000000002</v>
      </c>
      <c r="I71" s="16">
        <v>1870.0000000000002</v>
      </c>
      <c r="J71" s="16">
        <v>2200</v>
      </c>
      <c r="K71" s="16">
        <v>2640</v>
      </c>
      <c r="L71" s="16">
        <v>2860.0000000000005</v>
      </c>
      <c r="M71" s="16">
        <v>3960.0000000000005</v>
      </c>
      <c r="N71" s="91">
        <v>5500</v>
      </c>
      <c r="O71" s="55">
        <v>7700.0000000000009</v>
      </c>
      <c r="P71" s="55">
        <v>14300.000000000002</v>
      </c>
      <c r="Q71" s="17">
        <v>16500</v>
      </c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</row>
    <row r="72" spans="1:32" x14ac:dyDescent="0.2">
      <c r="A72" s="184" t="s">
        <v>36</v>
      </c>
      <c r="B72" s="185"/>
      <c r="C72" s="185"/>
      <c r="D72" s="185"/>
      <c r="E72" s="16">
        <v>0.8</v>
      </c>
      <c r="F72" s="16">
        <v>3</v>
      </c>
      <c r="G72" s="16">
        <v>3</v>
      </c>
      <c r="H72" s="16">
        <v>3</v>
      </c>
      <c r="I72" s="16">
        <v>3</v>
      </c>
      <c r="J72" s="16">
        <v>3</v>
      </c>
      <c r="K72" s="16">
        <v>3</v>
      </c>
      <c r="L72" s="16">
        <v>3</v>
      </c>
      <c r="M72" s="91">
        <v>4</v>
      </c>
      <c r="N72" s="16">
        <v>4</v>
      </c>
      <c r="O72" s="16">
        <v>5</v>
      </c>
      <c r="P72" s="16">
        <v>6</v>
      </c>
      <c r="Q72" s="65">
        <v>6</v>
      </c>
      <c r="R72" s="7"/>
      <c r="S72" s="7"/>
      <c r="T72" s="10"/>
    </row>
    <row r="73" spans="1:32" x14ac:dyDescent="0.2">
      <c r="A73" s="184" t="s">
        <v>37</v>
      </c>
      <c r="B73" s="185"/>
      <c r="C73" s="185"/>
      <c r="D73" s="185"/>
      <c r="E73" s="16">
        <v>0.8</v>
      </c>
      <c r="F73" s="16">
        <v>1.5</v>
      </c>
      <c r="G73" s="16">
        <v>1.5</v>
      </c>
      <c r="H73" s="16">
        <v>1.5</v>
      </c>
      <c r="I73" s="16">
        <v>1.8</v>
      </c>
      <c r="J73" s="16">
        <v>1.8</v>
      </c>
      <c r="K73" s="16">
        <v>1.8</v>
      </c>
      <c r="L73" s="16">
        <v>1.8</v>
      </c>
      <c r="M73" s="91">
        <v>1.95</v>
      </c>
      <c r="N73" s="16">
        <v>1.95</v>
      </c>
      <c r="O73" s="16">
        <v>2</v>
      </c>
      <c r="P73" s="16">
        <v>2.1</v>
      </c>
      <c r="Q73" s="65">
        <v>2.1</v>
      </c>
      <c r="R73" s="7"/>
      <c r="S73" s="7"/>
      <c r="T73" s="10"/>
    </row>
    <row r="74" spans="1:32" x14ac:dyDescent="0.2">
      <c r="A74" s="184" t="s">
        <v>84</v>
      </c>
      <c r="B74" s="185"/>
      <c r="C74" s="185"/>
      <c r="D74" s="185"/>
      <c r="E74" s="16">
        <v>0.6</v>
      </c>
      <c r="F74" s="16">
        <v>1.5</v>
      </c>
      <c r="G74" s="16">
        <v>1.5</v>
      </c>
      <c r="H74" s="16">
        <v>1.5</v>
      </c>
      <c r="I74" s="16">
        <v>1.7</v>
      </c>
      <c r="J74" s="16">
        <v>1.7</v>
      </c>
      <c r="K74" s="16">
        <v>1.7</v>
      </c>
      <c r="L74" s="16">
        <v>1.7</v>
      </c>
      <c r="M74" s="91">
        <v>1.7</v>
      </c>
      <c r="N74" s="16">
        <v>1.9</v>
      </c>
      <c r="O74" s="16">
        <v>2.1</v>
      </c>
      <c r="P74" s="16">
        <v>2.2000000000000002</v>
      </c>
      <c r="Q74" s="65">
        <v>2.2000000000000002</v>
      </c>
      <c r="R74" s="7"/>
      <c r="S74" s="7"/>
      <c r="T74" s="10"/>
    </row>
    <row r="75" spans="1:32" x14ac:dyDescent="0.2">
      <c r="A75" s="184" t="s">
        <v>38</v>
      </c>
      <c r="B75" s="185"/>
      <c r="C75" s="185"/>
      <c r="D75" s="185"/>
      <c r="E75" s="16">
        <v>1</v>
      </c>
      <c r="F75" s="16">
        <v>1</v>
      </c>
      <c r="G75" s="16">
        <v>2</v>
      </c>
      <c r="H75" s="16">
        <v>2</v>
      </c>
      <c r="I75" s="16">
        <v>3</v>
      </c>
      <c r="J75" s="16">
        <v>3</v>
      </c>
      <c r="K75" s="16">
        <v>4</v>
      </c>
      <c r="L75" s="16">
        <v>4</v>
      </c>
      <c r="M75" s="91">
        <v>5</v>
      </c>
      <c r="N75" s="16">
        <v>6</v>
      </c>
      <c r="O75" s="16">
        <v>8</v>
      </c>
      <c r="P75" s="16">
        <v>10</v>
      </c>
      <c r="Q75" s="65">
        <v>12</v>
      </c>
      <c r="R75" s="7"/>
      <c r="S75" s="7"/>
      <c r="T75" s="10"/>
    </row>
    <row r="76" spans="1:32" x14ac:dyDescent="0.2">
      <c r="A76" s="184" t="s">
        <v>39</v>
      </c>
      <c r="B76" s="185"/>
      <c r="C76" s="185"/>
      <c r="D76" s="185"/>
      <c r="E76" s="11">
        <v>1100</v>
      </c>
      <c r="F76" s="11">
        <v>1100</v>
      </c>
      <c r="G76" s="11">
        <v>1100</v>
      </c>
      <c r="H76" s="11">
        <v>1100</v>
      </c>
      <c r="I76" s="11">
        <v>1100</v>
      </c>
      <c r="J76" s="11">
        <v>1100</v>
      </c>
      <c r="K76" s="11">
        <v>1100</v>
      </c>
      <c r="L76" s="11">
        <v>1100</v>
      </c>
      <c r="M76" s="11">
        <v>2200</v>
      </c>
      <c r="N76" s="11">
        <v>2200</v>
      </c>
      <c r="O76" s="11">
        <v>2200</v>
      </c>
      <c r="P76" s="11">
        <v>3300.0000000000005</v>
      </c>
      <c r="Q76" s="12">
        <v>3300.0000000000005</v>
      </c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2" ht="12.75" thickBot="1" x14ac:dyDescent="0.25">
      <c r="A77" s="182" t="s">
        <v>40</v>
      </c>
      <c r="B77" s="183"/>
      <c r="C77" s="183"/>
      <c r="D77" s="183"/>
      <c r="E77" s="18">
        <v>0.5</v>
      </c>
      <c r="F77" s="18">
        <v>0.5</v>
      </c>
      <c r="G77" s="18">
        <v>0.5</v>
      </c>
      <c r="H77" s="18">
        <v>1</v>
      </c>
      <c r="I77" s="18">
        <v>1</v>
      </c>
      <c r="J77" s="18">
        <v>1</v>
      </c>
      <c r="K77" s="18">
        <v>1</v>
      </c>
      <c r="L77" s="18">
        <v>1</v>
      </c>
      <c r="M77" s="18">
        <v>1</v>
      </c>
      <c r="N77" s="18">
        <v>1.5</v>
      </c>
      <c r="O77" s="18">
        <v>1.5</v>
      </c>
      <c r="P77" s="18">
        <v>2</v>
      </c>
      <c r="Q77" s="19">
        <v>2.5</v>
      </c>
      <c r="S77" s="7"/>
      <c r="T77" s="10"/>
    </row>
    <row r="78" spans="1:32" x14ac:dyDescent="0.2">
      <c r="A78" s="14"/>
      <c r="B78" s="1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7"/>
      <c r="S78" s="7"/>
      <c r="T78" s="10"/>
    </row>
    <row r="79" spans="1:32" x14ac:dyDescent="0.2">
      <c r="A79" s="13" t="s">
        <v>173</v>
      </c>
      <c r="B79" s="7"/>
      <c r="C79" s="7"/>
      <c r="D79" s="7"/>
      <c r="E79" s="7"/>
      <c r="F79" s="7"/>
      <c r="G79" s="7"/>
      <c r="H79" s="7"/>
      <c r="I79" s="7"/>
      <c r="J79" s="7"/>
      <c r="K79" s="10"/>
      <c r="L79" s="7"/>
      <c r="M79" s="7"/>
      <c r="N79" s="7"/>
      <c r="O79" s="7"/>
      <c r="P79" s="7"/>
      <c r="S79" s="7"/>
      <c r="T79" s="10"/>
    </row>
    <row r="80" spans="1:32" x14ac:dyDescent="0.2">
      <c r="A80" s="14" t="s">
        <v>174</v>
      </c>
      <c r="B80" s="7"/>
      <c r="C80" s="7"/>
      <c r="D80" s="7"/>
      <c r="E80" s="7"/>
      <c r="F80" s="7"/>
      <c r="G80" s="7"/>
      <c r="H80" s="7"/>
      <c r="I80" s="7"/>
      <c r="J80" s="7"/>
      <c r="K80" s="10"/>
      <c r="L80" s="7"/>
      <c r="M80" s="7"/>
      <c r="N80" s="7"/>
      <c r="O80" s="7"/>
      <c r="P80" s="7"/>
      <c r="S80" s="7"/>
      <c r="T80" s="10"/>
    </row>
    <row r="81" spans="1:20" x14ac:dyDescent="0.2">
      <c r="A81" s="13" t="s">
        <v>196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S81" s="10"/>
      <c r="T81" s="10"/>
    </row>
    <row r="82" spans="1:20" x14ac:dyDescent="0.2">
      <c r="A82" s="13" t="s">
        <v>195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x14ac:dyDescent="0.2">
      <c r="A83" s="13" t="s">
        <v>41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x14ac:dyDescent="0.2">
      <c r="A84" s="13" t="s">
        <v>42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x14ac:dyDescent="0.2">
      <c r="A85" s="13" t="s">
        <v>191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2">
      <c r="A86" s="13" t="s">
        <v>43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x14ac:dyDescent="0.2">
      <c r="A87" s="13" t="s">
        <v>165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x14ac:dyDescent="0.2">
      <c r="A88" s="13" t="s">
        <v>44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x14ac:dyDescent="0.2">
      <c r="A89" s="13" t="s">
        <v>45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x14ac:dyDescent="0.2">
      <c r="A90" s="13" t="s">
        <v>46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x14ac:dyDescent="0.2">
      <c r="A91" s="13" t="s">
        <v>47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2.75" x14ac:dyDescent="0.2">
      <c r="A93" s="180" t="s">
        <v>74</v>
      </c>
      <c r="B93" s="180"/>
      <c r="C93" s="180"/>
      <c r="D93" s="180"/>
      <c r="E93" s="180"/>
      <c r="F93" s="180"/>
      <c r="G93" s="180"/>
      <c r="H93" s="180"/>
      <c r="I93" s="180"/>
      <c r="J93" s="180"/>
      <c r="K93" s="180"/>
      <c r="L93" s="180"/>
      <c r="M93" s="180"/>
      <c r="N93" s="180"/>
      <c r="O93" s="180"/>
      <c r="P93" s="180"/>
      <c r="Q93" s="10"/>
      <c r="R93" s="10"/>
      <c r="S93" s="10"/>
      <c r="T93" s="10"/>
    </row>
    <row r="94" spans="1:20" x14ac:dyDescent="0.2">
      <c r="A94" s="94" t="s">
        <v>55</v>
      </c>
      <c r="I94" s="181" t="s">
        <v>63</v>
      </c>
      <c r="J94" s="181"/>
      <c r="K94" s="181"/>
      <c r="M94" s="10"/>
      <c r="N94" s="10"/>
      <c r="O94" s="10"/>
      <c r="P94" s="10"/>
      <c r="Q94" s="10"/>
      <c r="R94" s="10"/>
      <c r="S94" s="10"/>
      <c r="T94" s="10"/>
    </row>
    <row r="95" spans="1:20" ht="13.15" customHeight="1" x14ac:dyDescent="0.2">
      <c r="A95" s="186" t="s">
        <v>187</v>
      </c>
      <c r="B95" s="186"/>
      <c r="C95" s="186"/>
      <c r="D95" s="186"/>
      <c r="E95" s="186"/>
      <c r="F95" s="186"/>
      <c r="G95" s="186"/>
      <c r="H95" s="39"/>
      <c r="I95" s="40" t="s">
        <v>64</v>
      </c>
      <c r="M95" s="38"/>
      <c r="N95" s="38"/>
      <c r="O95" s="38"/>
      <c r="P95" s="38"/>
      <c r="Q95" s="38"/>
      <c r="R95" s="38"/>
      <c r="S95" s="38"/>
      <c r="T95" s="10"/>
    </row>
    <row r="96" spans="1:20" ht="13.15" customHeight="1" x14ac:dyDescent="0.2">
      <c r="A96" s="99" t="s">
        <v>161</v>
      </c>
      <c r="B96" s="169"/>
      <c r="C96" s="169"/>
      <c r="D96" s="169"/>
      <c r="E96" s="169"/>
      <c r="F96" s="169"/>
      <c r="G96" s="169"/>
      <c r="H96" s="41"/>
      <c r="I96" s="42" t="s">
        <v>65</v>
      </c>
      <c r="M96" s="10"/>
      <c r="N96" s="10"/>
      <c r="O96" s="10"/>
      <c r="P96" s="10"/>
      <c r="Q96" s="10"/>
      <c r="R96" s="10"/>
      <c r="S96" s="10"/>
      <c r="T96" s="10"/>
    </row>
    <row r="97" spans="1:20" x14ac:dyDescent="0.2">
      <c r="T97" s="10"/>
    </row>
    <row r="98" spans="1:20" x14ac:dyDescent="0.2">
      <c r="A98" s="95" t="s">
        <v>56</v>
      </c>
      <c r="B98" s="2"/>
      <c r="C98" s="2"/>
      <c r="D98" s="2"/>
      <c r="E98" s="2"/>
      <c r="F98" s="2"/>
      <c r="G98" s="2"/>
      <c r="H98" s="2"/>
      <c r="I98" s="167" t="s">
        <v>66</v>
      </c>
      <c r="J98" s="167"/>
      <c r="K98" s="167"/>
      <c r="M98" s="10"/>
      <c r="N98" s="10"/>
      <c r="O98" s="10"/>
      <c r="P98" s="10"/>
      <c r="Q98" s="10"/>
      <c r="R98" s="10"/>
      <c r="S98" s="10"/>
      <c r="T98" s="10"/>
    </row>
    <row r="99" spans="1:20" ht="13.15" customHeight="1" x14ac:dyDescent="0.2">
      <c r="A99" s="187" t="s">
        <v>192</v>
      </c>
      <c r="B99" s="187"/>
      <c r="C99" s="187"/>
      <c r="D99" s="187"/>
      <c r="E99" s="187"/>
      <c r="F99" s="187"/>
      <c r="G99" s="187"/>
      <c r="H99" s="2"/>
      <c r="I99" s="40" t="s">
        <v>67</v>
      </c>
      <c r="M99" s="34"/>
      <c r="N99" s="34"/>
      <c r="O99" s="34"/>
      <c r="P99" s="34"/>
      <c r="Q99" s="34"/>
      <c r="R99" s="34"/>
      <c r="S99" s="34"/>
      <c r="T99" s="10"/>
    </row>
    <row r="100" spans="1:20" ht="13.15" customHeight="1" x14ac:dyDescent="0.2">
      <c r="A100" s="187" t="s">
        <v>198</v>
      </c>
      <c r="B100" s="187"/>
      <c r="C100" s="187"/>
      <c r="D100" s="187"/>
      <c r="E100" s="187"/>
      <c r="F100" s="187"/>
      <c r="G100" s="187"/>
      <c r="I100" s="42" t="s">
        <v>68</v>
      </c>
      <c r="M100" s="10"/>
      <c r="N100" s="10"/>
      <c r="O100" s="10"/>
      <c r="P100" s="10"/>
      <c r="Q100" s="10"/>
      <c r="R100" s="10"/>
      <c r="S100" s="10"/>
      <c r="T100" s="10"/>
    </row>
    <row r="101" spans="1:20" ht="12" customHeight="1" x14ac:dyDescent="0.2">
      <c r="A101" s="98" t="s">
        <v>160</v>
      </c>
      <c r="J101" s="44"/>
      <c r="K101" s="44"/>
      <c r="M101" s="10"/>
      <c r="N101" s="10"/>
      <c r="O101" s="10"/>
      <c r="P101" s="10"/>
      <c r="Q101" s="10"/>
      <c r="R101" s="10"/>
      <c r="S101" s="10"/>
      <c r="T101" s="10"/>
    </row>
    <row r="102" spans="1:20" ht="12.75" x14ac:dyDescent="0.2">
      <c r="A102" s="42"/>
      <c r="I102" s="166" t="s">
        <v>69</v>
      </c>
      <c r="J102" s="166"/>
      <c r="K102" s="166"/>
      <c r="L102" s="40"/>
      <c r="M102" s="38"/>
      <c r="N102" s="38"/>
      <c r="O102" s="38"/>
      <c r="P102" s="34"/>
      <c r="Q102" s="34"/>
      <c r="R102" s="34"/>
      <c r="S102" s="34"/>
      <c r="T102" s="10"/>
    </row>
    <row r="103" spans="1:20" ht="12.75" x14ac:dyDescent="0.2">
      <c r="A103" s="94" t="s">
        <v>57</v>
      </c>
      <c r="B103" s="43"/>
      <c r="C103" s="43"/>
      <c r="D103" s="43"/>
      <c r="E103" s="43"/>
      <c r="F103" s="43"/>
      <c r="G103" s="43"/>
      <c r="H103" s="43"/>
      <c r="I103" s="45" t="s">
        <v>199</v>
      </c>
      <c r="M103" s="34"/>
      <c r="N103" s="34"/>
      <c r="O103" s="34"/>
      <c r="P103" s="34"/>
      <c r="Q103" s="34"/>
      <c r="R103" s="34"/>
      <c r="S103" s="34"/>
      <c r="T103" s="10"/>
    </row>
    <row r="104" spans="1:20" x14ac:dyDescent="0.2">
      <c r="A104" s="186" t="s">
        <v>197</v>
      </c>
      <c r="B104" s="186"/>
      <c r="C104" s="186"/>
      <c r="D104" s="186"/>
      <c r="E104" s="186"/>
      <c r="F104" s="186"/>
      <c r="G104" s="186"/>
      <c r="I104" s="42" t="s">
        <v>70</v>
      </c>
      <c r="M104" s="10"/>
      <c r="N104" s="10"/>
      <c r="O104" s="10"/>
      <c r="P104" s="10"/>
      <c r="Q104" s="10"/>
      <c r="R104" s="10"/>
      <c r="S104" s="10"/>
      <c r="T104" s="10"/>
    </row>
    <row r="105" spans="1:20" ht="22.5" customHeight="1" x14ac:dyDescent="0.2">
      <c r="A105" s="42" t="s">
        <v>58</v>
      </c>
      <c r="J105" s="44"/>
      <c r="K105" s="44"/>
      <c r="M105" s="10"/>
      <c r="N105" s="10"/>
      <c r="O105" s="10"/>
      <c r="P105" s="10"/>
      <c r="Q105" s="10"/>
      <c r="R105" s="10"/>
      <c r="S105" s="10"/>
      <c r="T105" s="10"/>
    </row>
    <row r="106" spans="1:20" ht="12.75" x14ac:dyDescent="0.2">
      <c r="A106" s="94" t="s">
        <v>59</v>
      </c>
      <c r="B106" s="46"/>
      <c r="C106" s="46"/>
      <c r="D106" s="46"/>
      <c r="E106" s="46"/>
      <c r="F106" s="46"/>
      <c r="G106" s="46"/>
      <c r="H106" s="46"/>
      <c r="I106" s="166" t="s">
        <v>71</v>
      </c>
      <c r="J106" s="166"/>
      <c r="K106" s="166"/>
      <c r="M106" s="35"/>
      <c r="N106" s="35"/>
      <c r="O106" s="35"/>
      <c r="P106" s="35"/>
      <c r="Q106" s="35"/>
      <c r="R106" s="35"/>
      <c r="S106" s="35"/>
      <c r="T106" s="10"/>
    </row>
    <row r="107" spans="1:20" ht="12.75" x14ac:dyDescent="0.2">
      <c r="A107" s="46" t="s">
        <v>185</v>
      </c>
      <c r="I107" s="45" t="s">
        <v>72</v>
      </c>
      <c r="M107" s="35"/>
      <c r="N107" s="35"/>
      <c r="O107" s="35"/>
      <c r="P107" s="35"/>
      <c r="Q107" s="35"/>
      <c r="R107" s="35"/>
      <c r="S107" s="35"/>
      <c r="T107" s="10"/>
    </row>
    <row r="108" spans="1:20" x14ac:dyDescent="0.2">
      <c r="A108" s="42" t="s">
        <v>60</v>
      </c>
      <c r="I108" s="47" t="s">
        <v>73</v>
      </c>
      <c r="M108" s="10"/>
      <c r="N108" s="10"/>
      <c r="O108" s="10"/>
      <c r="P108" s="10"/>
      <c r="Q108" s="10"/>
      <c r="R108" s="10"/>
      <c r="S108" s="10"/>
      <c r="T108" s="10"/>
    </row>
    <row r="109" spans="1:20" x14ac:dyDescent="0.2">
      <c r="A109" s="42"/>
      <c r="M109" s="10"/>
      <c r="N109" s="10"/>
      <c r="O109" s="10"/>
      <c r="P109" s="10"/>
      <c r="Q109" s="10"/>
      <c r="R109" s="10"/>
      <c r="S109" s="10"/>
      <c r="T109" s="10"/>
    </row>
    <row r="110" spans="1:20" ht="12.75" x14ac:dyDescent="0.2">
      <c r="A110" s="94" t="s">
        <v>61</v>
      </c>
      <c r="B110" s="46"/>
      <c r="C110" s="46"/>
      <c r="D110" s="46"/>
      <c r="E110" s="46"/>
      <c r="F110" s="46"/>
      <c r="G110" s="46"/>
      <c r="H110" s="46"/>
      <c r="I110" s="188" t="s">
        <v>168</v>
      </c>
      <c r="J110" s="188"/>
      <c r="K110" s="188"/>
      <c r="M110" s="35"/>
      <c r="N110" s="35"/>
      <c r="O110" s="35"/>
      <c r="P110" s="35"/>
      <c r="Q110" s="35"/>
      <c r="R110" s="35"/>
      <c r="S110" s="35"/>
      <c r="T110" s="10"/>
    </row>
    <row r="111" spans="1:20" ht="12.75" x14ac:dyDescent="0.2">
      <c r="A111" s="211" t="s">
        <v>81</v>
      </c>
      <c r="B111" s="211"/>
      <c r="C111" s="211"/>
      <c r="D111" s="211"/>
      <c r="E111" s="211"/>
      <c r="F111" s="211"/>
      <c r="G111" s="211"/>
      <c r="I111" s="45" t="s">
        <v>169</v>
      </c>
      <c r="K111" s="46" t="s">
        <v>171</v>
      </c>
      <c r="M111" s="35"/>
      <c r="N111" s="35"/>
      <c r="O111" s="35"/>
      <c r="P111" s="35"/>
      <c r="Q111" s="35"/>
      <c r="R111" s="35"/>
      <c r="S111" s="35"/>
      <c r="T111" s="10"/>
    </row>
    <row r="112" spans="1:20" x14ac:dyDescent="0.2">
      <c r="A112" s="211"/>
      <c r="B112" s="211"/>
      <c r="C112" s="211"/>
      <c r="D112" s="211"/>
      <c r="E112" s="211"/>
      <c r="F112" s="211"/>
      <c r="G112" s="211"/>
      <c r="I112" s="47" t="s">
        <v>170</v>
      </c>
      <c r="M112" s="10"/>
      <c r="N112" s="10"/>
      <c r="O112" s="10"/>
      <c r="P112" s="10"/>
      <c r="Q112" s="10"/>
      <c r="R112" s="10"/>
      <c r="S112" s="10"/>
      <c r="T112" s="10"/>
    </row>
    <row r="113" spans="1:20" ht="12" customHeight="1" x14ac:dyDescent="0.2">
      <c r="A113" s="42" t="s">
        <v>62</v>
      </c>
      <c r="B113" s="38"/>
      <c r="C113" s="38"/>
      <c r="D113" s="38"/>
      <c r="E113" s="38"/>
      <c r="F113" s="38"/>
      <c r="G113" s="38"/>
      <c r="H113" s="38"/>
      <c r="M113" s="10"/>
      <c r="N113" s="10"/>
      <c r="O113" s="10"/>
      <c r="P113" s="10"/>
      <c r="Q113" s="10"/>
      <c r="R113" s="10"/>
      <c r="S113" s="10"/>
      <c r="T113" s="10"/>
    </row>
    <row r="114" spans="1:20" ht="12.75" x14ac:dyDescent="0.2">
      <c r="A114" s="33"/>
      <c r="B114" s="10"/>
      <c r="C114" s="10"/>
      <c r="D114" s="10"/>
      <c r="E114" s="10"/>
      <c r="F114" s="10"/>
      <c r="G114" s="10"/>
      <c r="H114" s="10"/>
      <c r="M114" s="10"/>
      <c r="N114" s="10"/>
      <c r="O114" s="10"/>
      <c r="P114" s="10"/>
      <c r="Q114" s="10"/>
      <c r="R114" s="10"/>
      <c r="S114" s="10"/>
      <c r="T114" s="10"/>
    </row>
    <row r="115" spans="1:20" ht="12.75" x14ac:dyDescent="0.2">
      <c r="A115" s="34"/>
      <c r="B115" s="10"/>
      <c r="C115" s="10"/>
      <c r="D115" s="10"/>
      <c r="E115" s="10"/>
      <c r="F115" s="10"/>
      <c r="G115" s="10"/>
      <c r="H115" s="10"/>
      <c r="M115" s="10"/>
      <c r="N115" s="10"/>
      <c r="O115" s="10"/>
      <c r="P115" s="10"/>
      <c r="Q115" s="10"/>
      <c r="R115" s="10"/>
      <c r="S115" s="10"/>
      <c r="T115" s="10"/>
    </row>
    <row r="116" spans="1:20" ht="12.75" x14ac:dyDescent="0.2">
      <c r="A116" s="38"/>
      <c r="B116" s="38"/>
      <c r="C116" s="38"/>
      <c r="D116" s="38"/>
      <c r="E116" s="38"/>
      <c r="F116" s="38"/>
      <c r="G116" s="38"/>
      <c r="H116" s="38"/>
      <c r="M116" s="10"/>
      <c r="N116" s="10"/>
      <c r="O116" s="10"/>
      <c r="P116" s="10"/>
      <c r="Q116" s="10"/>
      <c r="R116" s="10"/>
      <c r="S116" s="10"/>
      <c r="T116" s="10"/>
    </row>
    <row r="117" spans="1:20" ht="19.899999999999999" customHeight="1" x14ac:dyDescent="0.2">
      <c r="A117" s="33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2.75" x14ac:dyDescent="0.2">
      <c r="A118" s="37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2.75" x14ac:dyDescent="0.2">
      <c r="A119" s="189"/>
      <c r="B119" s="189"/>
      <c r="C119" s="189"/>
      <c r="D119" s="189"/>
      <c r="E119" s="189"/>
      <c r="F119" s="189"/>
      <c r="G119" s="189"/>
      <c r="H119" s="189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9.899999999999999" customHeight="1" x14ac:dyDescent="0.2">
      <c r="A120" s="37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2.75" x14ac:dyDescent="0.2">
      <c r="A121" s="189"/>
      <c r="B121" s="189"/>
      <c r="C121" s="189"/>
      <c r="D121" s="189"/>
      <c r="E121" s="189"/>
      <c r="F121" s="189"/>
      <c r="G121" s="189"/>
      <c r="H121" s="189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2.75" x14ac:dyDescent="0.2">
      <c r="A122" s="33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9.899999999999999" customHeight="1" x14ac:dyDescent="0.2">
      <c r="A123" s="35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2.75" x14ac:dyDescent="0.2">
      <c r="A124" s="179"/>
      <c r="B124" s="179"/>
      <c r="C124" s="179"/>
      <c r="D124" s="179"/>
      <c r="E124" s="179"/>
      <c r="F124" s="179"/>
      <c r="G124" s="179"/>
      <c r="H124" s="179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2.75" x14ac:dyDescent="0.2">
      <c r="A125" s="33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9.899999999999999" customHeight="1" x14ac:dyDescent="0.2">
      <c r="A126" s="35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2.75" x14ac:dyDescent="0.2">
      <c r="A127" s="179"/>
      <c r="B127" s="179"/>
      <c r="C127" s="179"/>
      <c r="D127" s="179"/>
      <c r="E127" s="179"/>
      <c r="F127" s="179"/>
      <c r="G127" s="179"/>
      <c r="H127" s="179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2.75" x14ac:dyDescent="0.2">
      <c r="A128" s="36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</sheetData>
  <sortState xmlns:xlrd2="http://schemas.microsoft.com/office/spreadsheetml/2017/richdata2" ref="A8:T26">
    <sortCondition ref="A8:A26"/>
  </sortState>
  <mergeCells count="49">
    <mergeCell ref="U5:AB5"/>
    <mergeCell ref="L6:L7"/>
    <mergeCell ref="M6:M7"/>
    <mergeCell ref="A2:C2"/>
    <mergeCell ref="L2:N2"/>
    <mergeCell ref="O2:Q2"/>
    <mergeCell ref="B5:T5"/>
    <mergeCell ref="B6:B7"/>
    <mergeCell ref="C6:C7"/>
    <mergeCell ref="D6:D7"/>
    <mergeCell ref="E6:E7"/>
    <mergeCell ref="F6:F7"/>
    <mergeCell ref="G6:G7"/>
    <mergeCell ref="T6:T7"/>
    <mergeCell ref="N6:N7"/>
    <mergeCell ref="A68:D68"/>
    <mergeCell ref="A69:D69"/>
    <mergeCell ref="A67:Q67"/>
    <mergeCell ref="R6:R7"/>
    <mergeCell ref="S6:S7"/>
    <mergeCell ref="H6:H7"/>
    <mergeCell ref="I6:I7"/>
    <mergeCell ref="J6:J7"/>
    <mergeCell ref="K6:K7"/>
    <mergeCell ref="P6:P7"/>
    <mergeCell ref="Q6:Q7"/>
    <mergeCell ref="A54:C54"/>
    <mergeCell ref="A59:B59"/>
    <mergeCell ref="O6:O7"/>
    <mergeCell ref="A127:H127"/>
    <mergeCell ref="I110:K110"/>
    <mergeCell ref="A104:G104"/>
    <mergeCell ref="A111:G112"/>
    <mergeCell ref="A119:H119"/>
    <mergeCell ref="A75:D75"/>
    <mergeCell ref="A76:D76"/>
    <mergeCell ref="A77:D77"/>
    <mergeCell ref="A121:H121"/>
    <mergeCell ref="A124:H124"/>
    <mergeCell ref="A93:P93"/>
    <mergeCell ref="I94:K94"/>
    <mergeCell ref="A95:G95"/>
    <mergeCell ref="A100:G100"/>
    <mergeCell ref="A99:G99"/>
    <mergeCell ref="A71:D71"/>
    <mergeCell ref="A70:D70"/>
    <mergeCell ref="A72:D72"/>
    <mergeCell ref="A73:D73"/>
    <mergeCell ref="A74:D74"/>
  </mergeCells>
  <hyperlinks>
    <hyperlink ref="L2" r:id="rId1" display="www.nevatk.ru" xr:uid="{00000000-0004-0000-0600-000000000000}"/>
    <hyperlink ref="U5:AB5" r:id="rId2" display="онлайн калькулятор" xr:uid="{00000000-0004-0000-0600-000002000000}"/>
    <hyperlink ref="O2:Q2" r:id="rId3" display="nevatk.ru" xr:uid="{C93EBE69-B491-4950-BD29-16E1A20565E2}"/>
    <hyperlink ref="A96" r:id="rId4" xr:uid="{19C48000-37F1-490A-B1EA-D4FCCED15FD2}"/>
    <hyperlink ref="A101" r:id="rId5" xr:uid="{CB6EF640-F592-4CB1-BA87-93FCD99BD273}"/>
    <hyperlink ref="A105" r:id="rId6" xr:uid="{98469CDB-F2AC-4255-860A-230494831477}"/>
    <hyperlink ref="A108" r:id="rId7" xr:uid="{A00B9E48-CF66-48A0-A2DD-63A9B6FEA56E}"/>
    <hyperlink ref="A113" r:id="rId8" xr:uid="{25312554-4003-41B1-8CC7-3F2FA27846AB}"/>
    <hyperlink ref="I96" r:id="rId9" xr:uid="{13C4DA04-4C4E-454F-B67D-9D6D4B147DB8}"/>
    <hyperlink ref="I100" r:id="rId10" xr:uid="{F3B2B20D-7371-4CBC-A1D6-9F6C84CA7B4B}"/>
    <hyperlink ref="I104" r:id="rId11" xr:uid="{30BB699A-433D-45AA-AC71-BDB1B1A1D711}"/>
    <hyperlink ref="I108" r:id="rId12" xr:uid="{17353A8F-A0CC-4437-B0D6-A0D82831DA41}"/>
    <hyperlink ref="I112" r:id="rId13" xr:uid="{D64804B2-6306-461B-BBB3-F986464C73F8}"/>
  </hyperlinks>
  <pageMargins left="0.2" right="0" top="0" bottom="0" header="0.31496062992125984" footer="0.31496062992125984"/>
  <pageSetup paperSize="9" scale="78" fitToHeight="0" orientation="landscape" r:id="rId14"/>
  <drawing r:id="rId1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AF158"/>
  <sheetViews>
    <sheetView showGridLines="0" zoomScale="85" zoomScaleNormal="85" workbookViewId="0">
      <pane ySplit="7" topLeftCell="A8" activePane="bottomLeft" state="frozen"/>
      <selection activeCell="X44" sqref="X44"/>
      <selection pane="bottomLeft" activeCell="O27" sqref="O27"/>
    </sheetView>
  </sheetViews>
  <sheetFormatPr defaultColWidth="8.7109375" defaultRowHeight="12" x14ac:dyDescent="0.2"/>
  <cols>
    <col min="1" max="1" width="20.5703125" style="1" customWidth="1"/>
    <col min="2" max="2" width="8" style="1" customWidth="1"/>
    <col min="3" max="20" width="8.7109375" style="1" customWidth="1"/>
    <col min="21" max="21" width="4.5703125" style="1" customWidth="1"/>
    <col min="22" max="22" width="6.85546875" style="1" customWidth="1"/>
    <col min="23" max="29" width="7.7109375" style="1" customWidth="1"/>
    <col min="30" max="16384" width="8.7109375" style="1"/>
  </cols>
  <sheetData>
    <row r="2" spans="1:32" ht="16.899999999999999" customHeight="1" x14ac:dyDescent="0.2">
      <c r="A2" s="190" t="s">
        <v>0</v>
      </c>
      <c r="B2" s="190"/>
      <c r="C2" s="190"/>
      <c r="E2" s="243" t="s">
        <v>82</v>
      </c>
      <c r="F2" s="243"/>
      <c r="G2" s="244" t="s">
        <v>83</v>
      </c>
      <c r="H2" s="244"/>
      <c r="I2" s="244"/>
      <c r="J2" s="244"/>
      <c r="K2" s="244"/>
      <c r="L2" s="244"/>
      <c r="M2" s="244"/>
      <c r="N2" s="244"/>
      <c r="O2" s="244"/>
      <c r="P2" s="245" t="s">
        <v>48</v>
      </c>
      <c r="Q2" s="245"/>
      <c r="R2" s="245"/>
      <c r="S2" s="228" t="s">
        <v>134</v>
      </c>
      <c r="T2" s="228"/>
      <c r="U2" s="228"/>
      <c r="AE2" s="57"/>
      <c r="AF2" s="57"/>
    </row>
    <row r="3" spans="1:32" ht="13.9" customHeight="1" x14ac:dyDescent="0.2">
      <c r="A3" s="30"/>
      <c r="B3" s="30"/>
      <c r="C3" s="30"/>
      <c r="E3" s="56"/>
      <c r="F3" s="56"/>
      <c r="G3" s="244"/>
      <c r="H3" s="244"/>
      <c r="I3" s="244"/>
      <c r="J3" s="244"/>
      <c r="K3" s="244"/>
      <c r="L3" s="244"/>
      <c r="M3" s="244"/>
      <c r="N3" s="244"/>
      <c r="O3" s="244"/>
      <c r="P3" s="32"/>
      <c r="Q3" s="32"/>
      <c r="R3" s="23"/>
      <c r="S3" s="32"/>
      <c r="T3" s="32"/>
      <c r="AD3" s="57"/>
      <c r="AE3" s="57"/>
      <c r="AF3" s="57"/>
    </row>
    <row r="4" spans="1:32" ht="7.9" customHeight="1" thickBot="1" x14ac:dyDescent="0.25"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53"/>
      <c r="X4" s="54"/>
      <c r="Y4" s="54"/>
      <c r="Z4" s="54"/>
      <c r="AA4" s="54"/>
      <c r="AB4" s="54"/>
      <c r="AD4" s="58"/>
      <c r="AE4" s="58"/>
    </row>
    <row r="5" spans="1:32" ht="13.9" customHeight="1" thickBot="1" x14ac:dyDescent="0.25">
      <c r="A5" s="2"/>
      <c r="B5" s="191" t="s">
        <v>140</v>
      </c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3"/>
      <c r="U5" s="205" t="s">
        <v>135</v>
      </c>
      <c r="V5" s="206"/>
      <c r="W5" s="206"/>
      <c r="X5" s="206"/>
      <c r="Y5" s="206"/>
      <c r="Z5" s="206"/>
      <c r="AA5" s="206"/>
      <c r="AB5" s="206"/>
    </row>
    <row r="6" spans="1:32" ht="12" customHeight="1" x14ac:dyDescent="0.2">
      <c r="A6" s="9"/>
      <c r="B6" s="214" t="s">
        <v>1</v>
      </c>
      <c r="C6" s="194" t="s">
        <v>96</v>
      </c>
      <c r="D6" s="194" t="s">
        <v>97</v>
      </c>
      <c r="E6" s="194" t="s">
        <v>98</v>
      </c>
      <c r="F6" s="194" t="s">
        <v>99</v>
      </c>
      <c r="G6" s="194" t="s">
        <v>100</v>
      </c>
      <c r="H6" s="194" t="s">
        <v>101</v>
      </c>
      <c r="I6" s="194" t="s">
        <v>102</v>
      </c>
      <c r="J6" s="194" t="s">
        <v>103</v>
      </c>
      <c r="K6" s="207" t="s">
        <v>31</v>
      </c>
      <c r="L6" s="209" t="s">
        <v>104</v>
      </c>
      <c r="M6" s="194" t="s">
        <v>105</v>
      </c>
      <c r="N6" s="194" t="s">
        <v>106</v>
      </c>
      <c r="O6" s="194" t="s">
        <v>107</v>
      </c>
      <c r="P6" s="194" t="s">
        <v>108</v>
      </c>
      <c r="Q6" s="194" t="s">
        <v>109</v>
      </c>
      <c r="R6" s="194" t="s">
        <v>110</v>
      </c>
      <c r="S6" s="194" t="s">
        <v>111</v>
      </c>
      <c r="T6" s="207" t="s">
        <v>112</v>
      </c>
    </row>
    <row r="7" spans="1:32" ht="12" customHeight="1" thickBot="1" x14ac:dyDescent="0.25">
      <c r="A7" s="9"/>
      <c r="B7" s="215"/>
      <c r="C7" s="195"/>
      <c r="D7" s="195"/>
      <c r="E7" s="195"/>
      <c r="F7" s="195"/>
      <c r="G7" s="195"/>
      <c r="H7" s="195"/>
      <c r="I7" s="195"/>
      <c r="J7" s="195"/>
      <c r="K7" s="208"/>
      <c r="L7" s="210"/>
      <c r="M7" s="195"/>
      <c r="N7" s="195"/>
      <c r="O7" s="195"/>
      <c r="P7" s="195"/>
      <c r="Q7" s="195"/>
      <c r="R7" s="195"/>
      <c r="S7" s="195"/>
      <c r="T7" s="208"/>
    </row>
    <row r="8" spans="1:32" ht="12.75" x14ac:dyDescent="0.2">
      <c r="A8" s="113" t="s">
        <v>144</v>
      </c>
      <c r="B8" s="114">
        <v>2500</v>
      </c>
      <c r="C8" s="115">
        <v>51.0625</v>
      </c>
      <c r="D8" s="115">
        <v>50.46153846153846</v>
      </c>
      <c r="E8" s="115">
        <v>48.764705882352942</v>
      </c>
      <c r="F8" s="115">
        <v>48.231884057971016</v>
      </c>
      <c r="G8" s="115">
        <v>47.714285714285715</v>
      </c>
      <c r="H8" s="115">
        <v>47.211267605633807</v>
      </c>
      <c r="I8" s="115">
        <v>46.722222222222221</v>
      </c>
      <c r="J8" s="115">
        <v>46.246575342465754</v>
      </c>
      <c r="K8" s="117">
        <v>45.333333333333336</v>
      </c>
      <c r="L8" s="140">
        <f>C8*280</f>
        <v>14297.5</v>
      </c>
      <c r="M8" s="141">
        <f t="shared" ref="M8:M28" si="0">D8*280</f>
        <v>14129.23076923077</v>
      </c>
      <c r="N8" s="141">
        <f t="shared" ref="N8:N28" si="1">E8*280</f>
        <v>13654.117647058823</v>
      </c>
      <c r="O8" s="141">
        <f t="shared" ref="O8:O28" si="2">F8*280</f>
        <v>13504.927536231884</v>
      </c>
      <c r="P8" s="141">
        <f t="shared" ref="P8:P28" si="3">G8*280</f>
        <v>13360</v>
      </c>
      <c r="Q8" s="141">
        <f t="shared" ref="Q8:Q28" si="4">H8*280</f>
        <v>13219.154929577466</v>
      </c>
      <c r="R8" s="141">
        <f t="shared" ref="R8:R28" si="5">I8*280</f>
        <v>13082.222222222223</v>
      </c>
      <c r="S8" s="141">
        <f t="shared" ref="S8:S28" si="6">J8*280</f>
        <v>12949.04109589041</v>
      </c>
      <c r="T8" s="142">
        <f t="shared" ref="T8:T28" si="7">K8*280</f>
        <v>12693.333333333334</v>
      </c>
      <c r="U8" s="129"/>
      <c r="V8" s="50"/>
    </row>
    <row r="9" spans="1:32" ht="12.75" x14ac:dyDescent="0.2">
      <c r="A9" s="80" t="s">
        <v>149</v>
      </c>
      <c r="B9" s="78">
        <v>2500</v>
      </c>
      <c r="C9" s="72">
        <v>41.5</v>
      </c>
      <c r="D9" s="72">
        <v>41</v>
      </c>
      <c r="E9" s="72">
        <v>40.5</v>
      </c>
      <c r="F9" s="72">
        <v>40.1</v>
      </c>
      <c r="G9" s="72">
        <v>40</v>
      </c>
      <c r="H9" s="72">
        <v>39.799999999999997</v>
      </c>
      <c r="I9" s="72">
        <v>39.5</v>
      </c>
      <c r="J9" s="72">
        <v>39.1</v>
      </c>
      <c r="K9" s="118">
        <v>38.5</v>
      </c>
      <c r="L9" s="133">
        <f t="shared" ref="L9:L28" si="8">C9*280</f>
        <v>11620</v>
      </c>
      <c r="M9" s="134">
        <f t="shared" si="0"/>
        <v>11480</v>
      </c>
      <c r="N9" s="134">
        <f t="shared" si="1"/>
        <v>11340</v>
      </c>
      <c r="O9" s="134">
        <f t="shared" si="2"/>
        <v>11228</v>
      </c>
      <c r="P9" s="134">
        <f t="shared" si="3"/>
        <v>11200</v>
      </c>
      <c r="Q9" s="134">
        <f t="shared" si="4"/>
        <v>11144</v>
      </c>
      <c r="R9" s="134">
        <f t="shared" si="5"/>
        <v>11060</v>
      </c>
      <c r="S9" s="134">
        <f t="shared" si="6"/>
        <v>10948</v>
      </c>
      <c r="T9" s="135">
        <f t="shared" si="7"/>
        <v>10780</v>
      </c>
      <c r="U9" s="129"/>
      <c r="V9" s="50"/>
    </row>
    <row r="10" spans="1:32" ht="12.75" x14ac:dyDescent="0.2">
      <c r="A10" s="81" t="s">
        <v>2</v>
      </c>
      <c r="B10" s="76">
        <v>1000</v>
      </c>
      <c r="C10" s="5">
        <v>14.883492070796313</v>
      </c>
      <c r="D10" s="5">
        <v>14.712043472213345</v>
      </c>
      <c r="E10" s="5">
        <v>14.426834228810179</v>
      </c>
      <c r="F10" s="5">
        <v>14.117857548456751</v>
      </c>
      <c r="G10" s="5">
        <v>13.942947672648003</v>
      </c>
      <c r="H10" s="5">
        <v>13.764712500000003</v>
      </c>
      <c r="I10" s="5">
        <v>13.473652500000002</v>
      </c>
      <c r="J10" s="5">
        <v>13.328122500000003</v>
      </c>
      <c r="K10" s="119">
        <v>13.218975000000002</v>
      </c>
      <c r="L10" s="143">
        <f t="shared" si="8"/>
        <v>4167.3777798229676</v>
      </c>
      <c r="M10" s="144">
        <f t="shared" si="0"/>
        <v>4119.372172219737</v>
      </c>
      <c r="N10" s="144">
        <f t="shared" si="1"/>
        <v>4039.5135840668499</v>
      </c>
      <c r="O10" s="144">
        <f t="shared" si="2"/>
        <v>3953.0001135678904</v>
      </c>
      <c r="P10" s="144">
        <f t="shared" si="3"/>
        <v>3904.0253483414408</v>
      </c>
      <c r="Q10" s="144">
        <f t="shared" si="4"/>
        <v>3854.1195000000012</v>
      </c>
      <c r="R10" s="144">
        <f t="shared" si="5"/>
        <v>3772.6227000000003</v>
      </c>
      <c r="S10" s="144">
        <f t="shared" si="6"/>
        <v>3731.8743000000009</v>
      </c>
      <c r="T10" s="145">
        <f t="shared" si="7"/>
        <v>3701.3130000000006</v>
      </c>
      <c r="U10" s="129"/>
      <c r="V10" s="50"/>
    </row>
    <row r="11" spans="1:32" ht="12.75" x14ac:dyDescent="0.2">
      <c r="A11" s="80" t="s">
        <v>3</v>
      </c>
      <c r="B11" s="78">
        <v>650</v>
      </c>
      <c r="C11" s="72">
        <v>17.304550608828436</v>
      </c>
      <c r="D11" s="72">
        <v>17.05069494745047</v>
      </c>
      <c r="E11" s="72">
        <v>16.659850102950863</v>
      </c>
      <c r="F11" s="72">
        <v>16.3412875</v>
      </c>
      <c r="G11" s="72">
        <v>16.266425424494166</v>
      </c>
      <c r="H11" s="72">
        <v>15.837141054033879</v>
      </c>
      <c r="I11" s="72">
        <v>15.540398232953198</v>
      </c>
      <c r="J11" s="72">
        <v>15.249590268294133</v>
      </c>
      <c r="K11" s="118">
        <v>15.25</v>
      </c>
      <c r="L11" s="133">
        <f t="shared" si="8"/>
        <v>4845.274170471962</v>
      </c>
      <c r="M11" s="134">
        <f t="shared" si="0"/>
        <v>4774.1945852861318</v>
      </c>
      <c r="N11" s="134">
        <f t="shared" si="1"/>
        <v>4664.7580288262416</v>
      </c>
      <c r="O11" s="134">
        <f t="shared" si="2"/>
        <v>4575.5604999999996</v>
      </c>
      <c r="P11" s="134">
        <f t="shared" si="3"/>
        <v>4554.5991188583666</v>
      </c>
      <c r="Q11" s="134">
        <f t="shared" si="4"/>
        <v>4434.3994951294862</v>
      </c>
      <c r="R11" s="134">
        <f t="shared" si="5"/>
        <v>4351.311505226895</v>
      </c>
      <c r="S11" s="134">
        <f t="shared" si="6"/>
        <v>4269.8852751223576</v>
      </c>
      <c r="T11" s="135">
        <f t="shared" si="7"/>
        <v>4270</v>
      </c>
      <c r="U11" s="129"/>
      <c r="V11" s="50"/>
    </row>
    <row r="12" spans="1:32" ht="12.75" x14ac:dyDescent="0.2">
      <c r="A12" s="81" t="s">
        <v>159</v>
      </c>
      <c r="B12" s="76">
        <v>2500</v>
      </c>
      <c r="C12" s="5">
        <v>33.78125</v>
      </c>
      <c r="D12" s="5">
        <v>33.384615384615387</v>
      </c>
      <c r="E12" s="5">
        <v>32.264705882352942</v>
      </c>
      <c r="F12" s="5">
        <v>31.913043478260871</v>
      </c>
      <c r="G12" s="5">
        <v>31.571428571428577</v>
      </c>
      <c r="H12" s="5">
        <v>31.239436619718315</v>
      </c>
      <c r="I12" s="5">
        <v>30.916666666666671</v>
      </c>
      <c r="J12" s="5">
        <v>30.602739726027401</v>
      </c>
      <c r="K12" s="119">
        <v>30</v>
      </c>
      <c r="L12" s="143">
        <f t="shared" si="8"/>
        <v>9458.75</v>
      </c>
      <c r="M12" s="144">
        <f t="shared" si="0"/>
        <v>9347.6923076923085</v>
      </c>
      <c r="N12" s="144">
        <f t="shared" si="1"/>
        <v>9034.1176470588234</v>
      </c>
      <c r="O12" s="144">
        <f t="shared" si="2"/>
        <v>8935.652173913044</v>
      </c>
      <c r="P12" s="144">
        <f t="shared" si="3"/>
        <v>8840.0000000000018</v>
      </c>
      <c r="Q12" s="144">
        <f t="shared" si="4"/>
        <v>8747.0422535211292</v>
      </c>
      <c r="R12" s="144">
        <f t="shared" si="5"/>
        <v>8656.6666666666679</v>
      </c>
      <c r="S12" s="144">
        <f t="shared" si="6"/>
        <v>8568.7671232876728</v>
      </c>
      <c r="T12" s="145">
        <f t="shared" si="7"/>
        <v>8400</v>
      </c>
      <c r="U12" s="129"/>
      <c r="V12" s="50"/>
    </row>
    <row r="13" spans="1:32" ht="12.75" x14ac:dyDescent="0.2">
      <c r="A13" s="80" t="s">
        <v>145</v>
      </c>
      <c r="B13" s="78">
        <v>2500</v>
      </c>
      <c r="C13" s="72">
        <v>50.5</v>
      </c>
      <c r="D13" s="72">
        <v>50.02</v>
      </c>
      <c r="E13" s="72">
        <v>49.38</v>
      </c>
      <c r="F13" s="72">
        <v>47.6</v>
      </c>
      <c r="G13" s="72">
        <v>47.04</v>
      </c>
      <c r="H13" s="72">
        <v>46.5</v>
      </c>
      <c r="I13" s="72">
        <v>45.97</v>
      </c>
      <c r="J13" s="72">
        <v>45.46</v>
      </c>
      <c r="K13" s="118">
        <v>44.96</v>
      </c>
      <c r="L13" s="133">
        <f t="shared" si="8"/>
        <v>14140</v>
      </c>
      <c r="M13" s="134">
        <f t="shared" si="0"/>
        <v>14005.6</v>
      </c>
      <c r="N13" s="134">
        <f t="shared" si="1"/>
        <v>13826.400000000001</v>
      </c>
      <c r="O13" s="134">
        <f t="shared" si="2"/>
        <v>13328</v>
      </c>
      <c r="P13" s="134">
        <f t="shared" si="3"/>
        <v>13171.199999999999</v>
      </c>
      <c r="Q13" s="134">
        <f t="shared" si="4"/>
        <v>13020</v>
      </c>
      <c r="R13" s="134">
        <f t="shared" si="5"/>
        <v>12871.6</v>
      </c>
      <c r="S13" s="134">
        <f t="shared" si="6"/>
        <v>12728.800000000001</v>
      </c>
      <c r="T13" s="135">
        <f t="shared" si="7"/>
        <v>12588.800000000001</v>
      </c>
      <c r="U13" s="129"/>
      <c r="V13" s="50"/>
    </row>
    <row r="14" spans="1:32" ht="12.75" x14ac:dyDescent="0.2">
      <c r="A14" s="81" t="s">
        <v>4</v>
      </c>
      <c r="B14" s="76">
        <v>750</v>
      </c>
      <c r="C14" s="5">
        <v>21.470085000000001</v>
      </c>
      <c r="D14" s="5">
        <v>21.352117500000002</v>
      </c>
      <c r="E14" s="5">
        <v>21.234150000000003</v>
      </c>
      <c r="F14" s="5">
        <v>21.116182500000001</v>
      </c>
      <c r="G14" s="5">
        <v>20.998215000000005</v>
      </c>
      <c r="H14" s="5">
        <v>20.880247500000003</v>
      </c>
      <c r="I14" s="5">
        <v>20.644312500000005</v>
      </c>
      <c r="J14" s="5">
        <v>20.054475000000004</v>
      </c>
      <c r="K14" s="119">
        <v>20.054475000000004</v>
      </c>
      <c r="L14" s="143">
        <f t="shared" si="8"/>
        <v>6011.6238000000003</v>
      </c>
      <c r="M14" s="144">
        <f t="shared" si="0"/>
        <v>5978.5929000000006</v>
      </c>
      <c r="N14" s="144">
        <f t="shared" si="1"/>
        <v>5945.5620000000008</v>
      </c>
      <c r="O14" s="144">
        <f t="shared" si="2"/>
        <v>5912.5311000000002</v>
      </c>
      <c r="P14" s="144">
        <f t="shared" si="3"/>
        <v>5879.5002000000013</v>
      </c>
      <c r="Q14" s="144">
        <f t="shared" si="4"/>
        <v>5846.4693000000007</v>
      </c>
      <c r="R14" s="144">
        <f t="shared" si="5"/>
        <v>5780.4075000000012</v>
      </c>
      <c r="S14" s="144">
        <f t="shared" si="6"/>
        <v>5615.2530000000006</v>
      </c>
      <c r="T14" s="145">
        <f t="shared" si="7"/>
        <v>5615.2530000000006</v>
      </c>
      <c r="U14" s="129"/>
      <c r="V14" s="50"/>
    </row>
    <row r="15" spans="1:32" ht="12.75" x14ac:dyDescent="0.2">
      <c r="A15" s="80" t="s">
        <v>172</v>
      </c>
      <c r="B15" s="78">
        <v>3000</v>
      </c>
      <c r="C15" s="72">
        <v>56.015625</v>
      </c>
      <c r="D15" s="72">
        <v>55.384615384615387</v>
      </c>
      <c r="E15" s="72">
        <v>53.602941176470594</v>
      </c>
      <c r="F15" s="72">
        <v>53.04347826086957</v>
      </c>
      <c r="G15" s="72">
        <v>52.5</v>
      </c>
      <c r="H15" s="72">
        <v>51.971830985915503</v>
      </c>
      <c r="I15" s="72">
        <v>51.458333333333336</v>
      </c>
      <c r="J15" s="72">
        <v>50.958904109589042</v>
      </c>
      <c r="K15" s="118">
        <v>50.000000000000007</v>
      </c>
      <c r="L15" s="133">
        <f t="shared" si="8"/>
        <v>15684.375</v>
      </c>
      <c r="M15" s="134">
        <f t="shared" si="0"/>
        <v>15507.692307692309</v>
      </c>
      <c r="N15" s="134">
        <f t="shared" si="1"/>
        <v>15008.823529411766</v>
      </c>
      <c r="O15" s="134">
        <f t="shared" si="2"/>
        <v>14852.17391304348</v>
      </c>
      <c r="P15" s="134">
        <f t="shared" si="3"/>
        <v>14700</v>
      </c>
      <c r="Q15" s="134">
        <f t="shared" si="4"/>
        <v>14552.11267605634</v>
      </c>
      <c r="R15" s="134">
        <f t="shared" si="5"/>
        <v>14408.333333333334</v>
      </c>
      <c r="S15" s="134">
        <f t="shared" si="6"/>
        <v>14268.493150684932</v>
      </c>
      <c r="T15" s="135">
        <f t="shared" si="7"/>
        <v>14000.000000000002</v>
      </c>
      <c r="U15" s="129"/>
      <c r="V15" s="50"/>
    </row>
    <row r="16" spans="1:32" ht="12.75" x14ac:dyDescent="0.2">
      <c r="A16" s="81" t="s">
        <v>146</v>
      </c>
      <c r="B16" s="76">
        <v>2500</v>
      </c>
      <c r="C16" s="5">
        <v>51</v>
      </c>
      <c r="D16" s="5">
        <v>50.5</v>
      </c>
      <c r="E16" s="5">
        <v>50</v>
      </c>
      <c r="F16" s="5">
        <v>49.5</v>
      </c>
      <c r="G16" s="5">
        <v>49</v>
      </c>
      <c r="H16" s="5">
        <v>48.5</v>
      </c>
      <c r="I16" s="5">
        <v>48.5</v>
      </c>
      <c r="J16" s="5">
        <v>48</v>
      </c>
      <c r="K16" s="119">
        <v>47.5</v>
      </c>
      <c r="L16" s="143">
        <f t="shared" si="8"/>
        <v>14280</v>
      </c>
      <c r="M16" s="144">
        <f t="shared" si="0"/>
        <v>14140</v>
      </c>
      <c r="N16" s="144">
        <f t="shared" si="1"/>
        <v>14000</v>
      </c>
      <c r="O16" s="144">
        <f t="shared" si="2"/>
        <v>13860</v>
      </c>
      <c r="P16" s="144">
        <f t="shared" si="3"/>
        <v>13720</v>
      </c>
      <c r="Q16" s="144">
        <f t="shared" si="4"/>
        <v>13580</v>
      </c>
      <c r="R16" s="144">
        <f t="shared" si="5"/>
        <v>13580</v>
      </c>
      <c r="S16" s="144">
        <f t="shared" si="6"/>
        <v>13440</v>
      </c>
      <c r="T16" s="145">
        <f t="shared" si="7"/>
        <v>13300</v>
      </c>
      <c r="U16" s="129"/>
      <c r="V16" s="50"/>
    </row>
    <row r="17" spans="1:31" ht="12.75" x14ac:dyDescent="0.2">
      <c r="A17" s="80" t="s">
        <v>147</v>
      </c>
      <c r="B17" s="78">
        <v>3000</v>
      </c>
      <c r="C17" s="72">
        <v>66.323181818181823</v>
      </c>
      <c r="D17" s="72">
        <v>64.417105263157893</v>
      </c>
      <c r="E17" s="72">
        <v>62.64025423728814</v>
      </c>
      <c r="F17" s="72">
        <v>61.796250000000008</v>
      </c>
      <c r="G17" s="72">
        <v>60.979918032786898</v>
      </c>
      <c r="H17" s="72">
        <v>60.189919354838715</v>
      </c>
      <c r="I17" s="72">
        <v>59.425000000000004</v>
      </c>
      <c r="J17" s="72">
        <v>58.683984375000001</v>
      </c>
      <c r="K17" s="118">
        <v>56.593656716417925</v>
      </c>
      <c r="L17" s="133">
        <f t="shared" si="8"/>
        <v>18570.49090909091</v>
      </c>
      <c r="M17" s="134">
        <f t="shared" si="0"/>
        <v>18036.78947368421</v>
      </c>
      <c r="N17" s="134">
        <f t="shared" si="1"/>
        <v>17539.271186440677</v>
      </c>
      <c r="O17" s="134">
        <f t="shared" si="2"/>
        <v>17302.95</v>
      </c>
      <c r="P17" s="134">
        <f t="shared" si="3"/>
        <v>17074.37704918033</v>
      </c>
      <c r="Q17" s="134">
        <f t="shared" si="4"/>
        <v>16853.177419354841</v>
      </c>
      <c r="R17" s="134">
        <f t="shared" si="5"/>
        <v>16639</v>
      </c>
      <c r="S17" s="134">
        <f t="shared" si="6"/>
        <v>16431.515625</v>
      </c>
      <c r="T17" s="135">
        <f t="shared" si="7"/>
        <v>15846.223880597019</v>
      </c>
      <c r="U17" s="129"/>
      <c r="V17" s="50"/>
    </row>
    <row r="18" spans="1:31" ht="12.75" x14ac:dyDescent="0.2">
      <c r="A18" s="81" t="s">
        <v>180</v>
      </c>
      <c r="B18" s="76">
        <v>1000</v>
      </c>
      <c r="C18" s="5">
        <v>32.475000000000009</v>
      </c>
      <c r="D18" s="5">
        <v>32.329787234042556</v>
      </c>
      <c r="E18" s="5">
        <v>32.186619718309863</v>
      </c>
      <c r="F18" s="5">
        <v>31.906250000000004</v>
      </c>
      <c r="G18" s="5">
        <v>31.63356164383562</v>
      </c>
      <c r="H18" s="5">
        <v>31.368243243243246</v>
      </c>
      <c r="I18" s="5">
        <v>31.11</v>
      </c>
      <c r="J18" s="5">
        <v>30.613636363636367</v>
      </c>
      <c r="K18" s="119">
        <v>29.915625000000002</v>
      </c>
      <c r="L18" s="143">
        <f t="shared" si="8"/>
        <v>9093.0000000000018</v>
      </c>
      <c r="M18" s="144">
        <f t="shared" si="0"/>
        <v>9052.3404255319147</v>
      </c>
      <c r="N18" s="144">
        <f t="shared" si="1"/>
        <v>9012.2535211267623</v>
      </c>
      <c r="O18" s="144">
        <f t="shared" si="2"/>
        <v>8933.7500000000018</v>
      </c>
      <c r="P18" s="144">
        <f t="shared" si="3"/>
        <v>8857.3972602739741</v>
      </c>
      <c r="Q18" s="144">
        <f t="shared" si="4"/>
        <v>8783.1081081081084</v>
      </c>
      <c r="R18" s="144">
        <f t="shared" si="5"/>
        <v>8710.7999999999993</v>
      </c>
      <c r="S18" s="144">
        <f t="shared" si="6"/>
        <v>8571.818181818182</v>
      </c>
      <c r="T18" s="145">
        <f t="shared" si="7"/>
        <v>8376.375</v>
      </c>
      <c r="U18" s="129"/>
      <c r="V18" s="50"/>
    </row>
    <row r="19" spans="1:31" ht="12.75" x14ac:dyDescent="0.2">
      <c r="A19" s="80" t="s">
        <v>6</v>
      </c>
      <c r="B19" s="78">
        <v>650</v>
      </c>
      <c r="C19" s="72">
        <v>17</v>
      </c>
      <c r="D19" s="72">
        <v>16</v>
      </c>
      <c r="E19" s="72">
        <v>15.5</v>
      </c>
      <c r="F19" s="72">
        <v>15</v>
      </c>
      <c r="G19" s="72">
        <v>14</v>
      </c>
      <c r="H19" s="72">
        <v>13.5</v>
      </c>
      <c r="I19" s="72">
        <v>13.5</v>
      </c>
      <c r="J19" s="72">
        <v>13.5</v>
      </c>
      <c r="K19" s="118">
        <v>13.5</v>
      </c>
      <c r="L19" s="133">
        <f t="shared" si="8"/>
        <v>4760</v>
      </c>
      <c r="M19" s="134">
        <f t="shared" si="0"/>
        <v>4480</v>
      </c>
      <c r="N19" s="134">
        <f t="shared" si="1"/>
        <v>4340</v>
      </c>
      <c r="O19" s="134">
        <f t="shared" si="2"/>
        <v>4200</v>
      </c>
      <c r="P19" s="134">
        <f t="shared" si="3"/>
        <v>3920</v>
      </c>
      <c r="Q19" s="134">
        <f t="shared" si="4"/>
        <v>3780</v>
      </c>
      <c r="R19" s="134">
        <f t="shared" si="5"/>
        <v>3780</v>
      </c>
      <c r="S19" s="134">
        <f t="shared" si="6"/>
        <v>3780</v>
      </c>
      <c r="T19" s="135">
        <f t="shared" si="7"/>
        <v>3780</v>
      </c>
      <c r="U19" s="129"/>
      <c r="V19" s="50"/>
    </row>
    <row r="20" spans="1:31" ht="12.75" x14ac:dyDescent="0.2">
      <c r="A20" s="81" t="s">
        <v>150</v>
      </c>
      <c r="B20" s="76">
        <v>2500</v>
      </c>
      <c r="C20" s="5">
        <v>36.612441406249999</v>
      </c>
      <c r="D20" s="5">
        <v>36.310711538461533</v>
      </c>
      <c r="E20" s="5">
        <v>35.458768382352943</v>
      </c>
      <c r="F20" s="5">
        <v>35.191250000000004</v>
      </c>
      <c r="G20" s="5">
        <v>34.931375000000003</v>
      </c>
      <c r="H20" s="5">
        <v>34.67882042253521</v>
      </c>
      <c r="I20" s="5">
        <v>34.43328125</v>
      </c>
      <c r="J20" s="5">
        <v>34.194469178082187</v>
      </c>
      <c r="K20" s="119">
        <v>33.735950000000003</v>
      </c>
      <c r="L20" s="143">
        <f t="shared" si="8"/>
        <v>10251.483593749999</v>
      </c>
      <c r="M20" s="144">
        <f t="shared" si="0"/>
        <v>10166.99923076923</v>
      </c>
      <c r="N20" s="144">
        <f t="shared" si="1"/>
        <v>9928.4551470588249</v>
      </c>
      <c r="O20" s="144">
        <f t="shared" si="2"/>
        <v>9853.5500000000011</v>
      </c>
      <c r="P20" s="144">
        <f t="shared" si="3"/>
        <v>9780.7849999999999</v>
      </c>
      <c r="Q20" s="144">
        <f t="shared" si="4"/>
        <v>9710.0697183098582</v>
      </c>
      <c r="R20" s="144">
        <f t="shared" si="5"/>
        <v>9641.3187500000004</v>
      </c>
      <c r="S20" s="144">
        <f t="shared" si="6"/>
        <v>9574.4513698630126</v>
      </c>
      <c r="T20" s="145">
        <f t="shared" si="7"/>
        <v>9446.0660000000007</v>
      </c>
      <c r="U20" s="129"/>
      <c r="V20" s="50"/>
    </row>
    <row r="21" spans="1:31" ht="12.75" x14ac:dyDescent="0.2">
      <c r="A21" s="80" t="s">
        <v>7</v>
      </c>
      <c r="B21" s="78">
        <v>700</v>
      </c>
      <c r="C21" s="72">
        <v>18.194729557565942</v>
      </c>
      <c r="D21" s="72">
        <v>17.80832602263207</v>
      </c>
      <c r="E21" s="72">
        <v>17.239975192122536</v>
      </c>
      <c r="F21" s="72">
        <v>16.671624361613006</v>
      </c>
      <c r="G21" s="72">
        <v>16.581588586482781</v>
      </c>
      <c r="H21" s="72">
        <v>16.105149276418686</v>
      </c>
      <c r="I21" s="72">
        <v>15.783046290890312</v>
      </c>
      <c r="J21" s="72">
        <v>15.467385365072507</v>
      </c>
      <c r="K21" s="118">
        <v>15.158037657771052</v>
      </c>
      <c r="L21" s="133">
        <f t="shared" si="8"/>
        <v>5094.5242761184636</v>
      </c>
      <c r="M21" s="134">
        <f t="shared" si="0"/>
        <v>4986.3312863369792</v>
      </c>
      <c r="N21" s="134">
        <f t="shared" si="1"/>
        <v>4827.1930537943099</v>
      </c>
      <c r="O21" s="134">
        <f t="shared" si="2"/>
        <v>4668.0548212516414</v>
      </c>
      <c r="P21" s="134">
        <f t="shared" si="3"/>
        <v>4642.8448042151786</v>
      </c>
      <c r="Q21" s="134">
        <f t="shared" si="4"/>
        <v>4509.4417973972322</v>
      </c>
      <c r="R21" s="134">
        <f t="shared" si="5"/>
        <v>4419.2529614492869</v>
      </c>
      <c r="S21" s="134">
        <f t="shared" si="6"/>
        <v>4330.8679022203023</v>
      </c>
      <c r="T21" s="135">
        <f t="shared" si="7"/>
        <v>4244.2505441758949</v>
      </c>
      <c r="U21" s="129"/>
      <c r="V21" s="50"/>
    </row>
    <row r="22" spans="1:31" ht="12.75" x14ac:dyDescent="0.2">
      <c r="A22" s="81" t="s">
        <v>148</v>
      </c>
      <c r="B22" s="76">
        <v>2000</v>
      </c>
      <c r="C22" s="5">
        <v>45.756</v>
      </c>
      <c r="D22" s="5">
        <v>45.228000000000002</v>
      </c>
      <c r="E22" s="5">
        <v>43.763999999999996</v>
      </c>
      <c r="F22" s="5">
        <v>43.308</v>
      </c>
      <c r="G22" s="5">
        <v>42.852000000000004</v>
      </c>
      <c r="H22" s="5">
        <v>42.42</v>
      </c>
      <c r="I22" s="5">
        <v>42</v>
      </c>
      <c r="J22" s="5">
        <v>41.591999999999999</v>
      </c>
      <c r="K22" s="119">
        <v>40.799999999999997</v>
      </c>
      <c r="L22" s="143">
        <f t="shared" si="8"/>
        <v>12811.68</v>
      </c>
      <c r="M22" s="144">
        <f t="shared" si="0"/>
        <v>12663.84</v>
      </c>
      <c r="N22" s="144">
        <f t="shared" si="1"/>
        <v>12253.919999999998</v>
      </c>
      <c r="O22" s="144">
        <f t="shared" si="2"/>
        <v>12126.24</v>
      </c>
      <c r="P22" s="144">
        <f t="shared" si="3"/>
        <v>11998.560000000001</v>
      </c>
      <c r="Q22" s="144">
        <f t="shared" si="4"/>
        <v>11877.6</v>
      </c>
      <c r="R22" s="144">
        <f t="shared" si="5"/>
        <v>11760</v>
      </c>
      <c r="S22" s="144">
        <f t="shared" si="6"/>
        <v>11645.76</v>
      </c>
      <c r="T22" s="145">
        <f t="shared" si="7"/>
        <v>11424</v>
      </c>
      <c r="U22" s="129"/>
      <c r="V22" s="50"/>
    </row>
    <row r="23" spans="1:31" ht="12.75" x14ac:dyDescent="0.2">
      <c r="A23" s="80" t="s">
        <v>151</v>
      </c>
      <c r="B23" s="78">
        <v>2500</v>
      </c>
      <c r="C23" s="72">
        <v>30.936718750000001</v>
      </c>
      <c r="D23" s="72">
        <v>30.730000000000004</v>
      </c>
      <c r="E23" s="72">
        <v>30.146323529411767</v>
      </c>
      <c r="F23" s="72">
        <v>29.963043478260872</v>
      </c>
      <c r="G23" s="72">
        <v>29.785000000000004</v>
      </c>
      <c r="H23" s="72">
        <v>29.611971830985915</v>
      </c>
      <c r="I23" s="72">
        <v>29.443750000000001</v>
      </c>
      <c r="J23" s="72">
        <v>29.280136986301372</v>
      </c>
      <c r="K23" s="118">
        <v>28.966000000000001</v>
      </c>
      <c r="L23" s="133">
        <f t="shared" si="8"/>
        <v>8662.28125</v>
      </c>
      <c r="M23" s="134">
        <f t="shared" si="0"/>
        <v>8604.4000000000015</v>
      </c>
      <c r="N23" s="134">
        <f t="shared" si="1"/>
        <v>8440.9705882352955</v>
      </c>
      <c r="O23" s="134">
        <f t="shared" si="2"/>
        <v>8389.652173913044</v>
      </c>
      <c r="P23" s="134">
        <f t="shared" si="3"/>
        <v>8339.8000000000011</v>
      </c>
      <c r="Q23" s="134">
        <f t="shared" si="4"/>
        <v>8291.352112676057</v>
      </c>
      <c r="R23" s="134">
        <f t="shared" si="5"/>
        <v>8244.25</v>
      </c>
      <c r="S23" s="134">
        <f t="shared" si="6"/>
        <v>8198.4383561643845</v>
      </c>
      <c r="T23" s="135">
        <f t="shared" si="7"/>
        <v>8110.4800000000005</v>
      </c>
      <c r="U23" s="129"/>
      <c r="V23" s="50"/>
    </row>
    <row r="24" spans="1:31" ht="12.75" x14ac:dyDescent="0.2">
      <c r="A24" s="81" t="s">
        <v>8</v>
      </c>
      <c r="B24" s="76">
        <v>500</v>
      </c>
      <c r="C24" s="5">
        <v>9</v>
      </c>
      <c r="D24" s="5">
        <v>9</v>
      </c>
      <c r="E24" s="5">
        <v>9</v>
      </c>
      <c r="F24" s="5">
        <v>9</v>
      </c>
      <c r="G24" s="5">
        <v>9</v>
      </c>
      <c r="H24" s="5">
        <v>9</v>
      </c>
      <c r="I24" s="5">
        <v>9</v>
      </c>
      <c r="J24" s="5">
        <v>9</v>
      </c>
      <c r="K24" s="119">
        <v>9</v>
      </c>
      <c r="L24" s="143">
        <f t="shared" si="8"/>
        <v>2520</v>
      </c>
      <c r="M24" s="144">
        <f t="shared" si="0"/>
        <v>2520</v>
      </c>
      <c r="N24" s="144">
        <f t="shared" si="1"/>
        <v>2520</v>
      </c>
      <c r="O24" s="144">
        <f t="shared" si="2"/>
        <v>2520</v>
      </c>
      <c r="P24" s="144">
        <f t="shared" si="3"/>
        <v>2520</v>
      </c>
      <c r="Q24" s="144">
        <f t="shared" si="4"/>
        <v>2520</v>
      </c>
      <c r="R24" s="144">
        <f t="shared" si="5"/>
        <v>2520</v>
      </c>
      <c r="S24" s="144">
        <f t="shared" si="6"/>
        <v>2520</v>
      </c>
      <c r="T24" s="145">
        <f t="shared" si="7"/>
        <v>2520</v>
      </c>
      <c r="U24" s="129"/>
      <c r="V24" s="50"/>
    </row>
    <row r="25" spans="1:31" ht="12.75" x14ac:dyDescent="0.2">
      <c r="A25" s="80" t="s">
        <v>9</v>
      </c>
      <c r="B25" s="78">
        <v>800</v>
      </c>
      <c r="C25" s="72">
        <v>21.989064242968936</v>
      </c>
      <c r="D25" s="72">
        <v>21.927828874191057</v>
      </c>
      <c r="E25" s="72">
        <v>21.664566000000008</v>
      </c>
      <c r="F25" s="72">
        <v>21.623275695382837</v>
      </c>
      <c r="G25" s="72">
        <v>21.318722516574631</v>
      </c>
      <c r="H25" s="72">
        <v>21.759431610051855</v>
      </c>
      <c r="I25" s="72">
        <v>21.324242977850819</v>
      </c>
      <c r="J25" s="72">
        <v>20.897758118293797</v>
      </c>
      <c r="K25" s="118">
        <v>20.479802955927923</v>
      </c>
      <c r="L25" s="133">
        <f t="shared" si="8"/>
        <v>6156.9379880313027</v>
      </c>
      <c r="M25" s="134">
        <f t="shared" si="0"/>
        <v>6139.7920847734958</v>
      </c>
      <c r="N25" s="134">
        <f t="shared" si="1"/>
        <v>6066.0784800000019</v>
      </c>
      <c r="O25" s="134">
        <f t="shared" si="2"/>
        <v>6054.517194707194</v>
      </c>
      <c r="P25" s="134">
        <f t="shared" si="3"/>
        <v>5969.2423046408967</v>
      </c>
      <c r="Q25" s="134">
        <f t="shared" si="4"/>
        <v>6092.6408508145196</v>
      </c>
      <c r="R25" s="134">
        <f t="shared" si="5"/>
        <v>5970.7880337982297</v>
      </c>
      <c r="S25" s="134">
        <f t="shared" si="6"/>
        <v>5851.3722731222633</v>
      </c>
      <c r="T25" s="135">
        <f t="shared" si="7"/>
        <v>5734.3448276598183</v>
      </c>
      <c r="U25" s="129"/>
      <c r="V25" s="50"/>
    </row>
    <row r="26" spans="1:31" ht="12.75" x14ac:dyDescent="0.2">
      <c r="A26" s="81" t="s">
        <v>10</v>
      </c>
      <c r="B26" s="76">
        <v>700</v>
      </c>
      <c r="C26" s="5">
        <v>19.764432216086288</v>
      </c>
      <c r="D26" s="5">
        <v>19.413667842141457</v>
      </c>
      <c r="E26" s="5">
        <v>19.126974979226802</v>
      </c>
      <c r="F26" s="5">
        <v>18.744435479642267</v>
      </c>
      <c r="G26" s="5">
        <v>18.485507250000005</v>
      </c>
      <c r="H26" s="5">
        <v>18.332149500000003</v>
      </c>
      <c r="I26" s="5">
        <v>18.060824250000003</v>
      </c>
      <c r="J26" s="5">
        <v>17.931059999999999</v>
      </c>
      <c r="K26" s="119">
        <v>17.824889250000002</v>
      </c>
      <c r="L26" s="143">
        <f t="shared" si="8"/>
        <v>5534.0410205041608</v>
      </c>
      <c r="M26" s="144">
        <f t="shared" si="0"/>
        <v>5435.8269957996081</v>
      </c>
      <c r="N26" s="144">
        <f t="shared" si="1"/>
        <v>5355.5529941835048</v>
      </c>
      <c r="O26" s="144">
        <f t="shared" si="2"/>
        <v>5248.4419342998344</v>
      </c>
      <c r="P26" s="144">
        <f t="shared" si="3"/>
        <v>5175.9420300000011</v>
      </c>
      <c r="Q26" s="144">
        <f t="shared" si="4"/>
        <v>5133.0018600000012</v>
      </c>
      <c r="R26" s="144">
        <f t="shared" si="5"/>
        <v>5057.0307900000007</v>
      </c>
      <c r="S26" s="144">
        <f t="shared" si="6"/>
        <v>5020.6967999999997</v>
      </c>
      <c r="T26" s="145">
        <f t="shared" si="7"/>
        <v>4990.9689900000003</v>
      </c>
      <c r="U26" s="129"/>
      <c r="V26" s="50"/>
    </row>
    <row r="27" spans="1:31" ht="12.75" x14ac:dyDescent="0.2">
      <c r="A27" s="80" t="s">
        <v>166</v>
      </c>
      <c r="B27" s="78">
        <v>2500</v>
      </c>
      <c r="C27" s="72">
        <v>32.4435</v>
      </c>
      <c r="D27" s="72">
        <v>31.519500000000001</v>
      </c>
      <c r="E27" s="72">
        <v>31.057500000000005</v>
      </c>
      <c r="F27" s="72">
        <v>30.826500000000003</v>
      </c>
      <c r="G27" s="72">
        <v>30.364500000000003</v>
      </c>
      <c r="H27" s="72">
        <v>29.787000000000003</v>
      </c>
      <c r="I27" s="72">
        <v>29.4405</v>
      </c>
      <c r="J27" s="72">
        <v>29.4405</v>
      </c>
      <c r="K27" s="118">
        <v>29.430000000000003</v>
      </c>
      <c r="L27" s="133">
        <f t="shared" si="8"/>
        <v>9084.18</v>
      </c>
      <c r="M27" s="134">
        <f t="shared" si="0"/>
        <v>8825.4600000000009</v>
      </c>
      <c r="N27" s="134">
        <f t="shared" si="1"/>
        <v>8696.1000000000022</v>
      </c>
      <c r="O27" s="134">
        <f t="shared" si="2"/>
        <v>8631.42</v>
      </c>
      <c r="P27" s="134">
        <f t="shared" si="3"/>
        <v>8502.0600000000013</v>
      </c>
      <c r="Q27" s="134">
        <f t="shared" si="4"/>
        <v>8340.36</v>
      </c>
      <c r="R27" s="134">
        <f t="shared" si="5"/>
        <v>8243.34</v>
      </c>
      <c r="S27" s="134">
        <f t="shared" si="6"/>
        <v>8243.34</v>
      </c>
      <c r="T27" s="135">
        <f t="shared" si="7"/>
        <v>8240.4000000000015</v>
      </c>
      <c r="U27" s="129"/>
      <c r="V27" s="50"/>
    </row>
    <row r="28" spans="1:31" ht="13.5" thickBot="1" x14ac:dyDescent="0.25">
      <c r="A28" s="104" t="s">
        <v>179</v>
      </c>
      <c r="B28" s="178">
        <v>6000</v>
      </c>
      <c r="C28" s="103">
        <v>115.359375</v>
      </c>
      <c r="D28" s="103">
        <v>108.92307692307692</v>
      </c>
      <c r="E28" s="103">
        <v>108.5</v>
      </c>
      <c r="F28" s="103">
        <v>108.08</v>
      </c>
      <c r="G28" s="103">
        <v>107.65</v>
      </c>
      <c r="H28" s="103">
        <v>107.15</v>
      </c>
      <c r="I28" s="103">
        <v>106.4</v>
      </c>
      <c r="J28" s="103">
        <v>106.05</v>
      </c>
      <c r="K28" s="168">
        <v>106</v>
      </c>
      <c r="L28" s="146">
        <f t="shared" si="8"/>
        <v>32300.625</v>
      </c>
      <c r="M28" s="147">
        <f t="shared" si="0"/>
        <v>30498.461538461539</v>
      </c>
      <c r="N28" s="147">
        <f t="shared" si="1"/>
        <v>30380</v>
      </c>
      <c r="O28" s="147">
        <f t="shared" si="2"/>
        <v>30262.399999999998</v>
      </c>
      <c r="P28" s="147">
        <f t="shared" si="3"/>
        <v>30142</v>
      </c>
      <c r="Q28" s="147">
        <f t="shared" si="4"/>
        <v>30002</v>
      </c>
      <c r="R28" s="147">
        <f t="shared" si="5"/>
        <v>29792</v>
      </c>
      <c r="S28" s="147">
        <f t="shared" si="6"/>
        <v>29694</v>
      </c>
      <c r="T28" s="148">
        <f t="shared" si="7"/>
        <v>29680</v>
      </c>
      <c r="U28" s="129"/>
      <c r="V28" s="50"/>
    </row>
    <row r="29" spans="1:31" ht="23.1" customHeight="1" thickBot="1" x14ac:dyDescent="0.25">
      <c r="A29" s="6" t="str">
        <f>Москва!A29</f>
        <v>Тарифы с учетом доставки до адреса:</v>
      </c>
      <c r="B29" s="7"/>
      <c r="C29" s="8"/>
      <c r="D29" s="8"/>
      <c r="E29" s="8"/>
      <c r="F29" s="8"/>
      <c r="G29" s="8"/>
      <c r="H29" s="8"/>
      <c r="I29" s="8"/>
      <c r="J29" s="8"/>
      <c r="K29" s="8"/>
      <c r="L29" s="139"/>
      <c r="M29" s="139"/>
      <c r="N29" s="139"/>
      <c r="O29" s="139"/>
      <c r="P29" s="139"/>
      <c r="Q29" s="139"/>
      <c r="R29" s="139"/>
      <c r="S29" s="139"/>
      <c r="T29" s="139"/>
      <c r="U29" s="129"/>
      <c r="V29" s="50"/>
    </row>
    <row r="30" spans="1:31" ht="12.75" x14ac:dyDescent="0.2">
      <c r="A30" s="113" t="s">
        <v>11</v>
      </c>
      <c r="B30" s="114">
        <v>2500</v>
      </c>
      <c r="C30" s="115">
        <v>13.847502381983865</v>
      </c>
      <c r="D30" s="115">
        <v>13.847502381983865</v>
      </c>
      <c r="E30" s="115">
        <v>13.847502381983865</v>
      </c>
      <c r="F30" s="115">
        <v>13.847502381983865</v>
      </c>
      <c r="G30" s="115">
        <v>13.847502381983865</v>
      </c>
      <c r="H30" s="115">
        <v>13.847502381983865</v>
      </c>
      <c r="I30" s="115">
        <v>13.847502381983865</v>
      </c>
      <c r="J30" s="115">
        <v>13.847502381983865</v>
      </c>
      <c r="K30" s="117">
        <v>13.847502381983865</v>
      </c>
      <c r="L30" s="140">
        <f>C30*280</f>
        <v>3877.3006669554825</v>
      </c>
      <c r="M30" s="141">
        <f t="shared" ref="M30:M51" si="9">D30*280</f>
        <v>3877.3006669554825</v>
      </c>
      <c r="N30" s="141">
        <f t="shared" ref="N30:N51" si="10">E30*280</f>
        <v>3877.3006669554825</v>
      </c>
      <c r="O30" s="141">
        <f t="shared" ref="O30:O51" si="11">F30*280</f>
        <v>3877.3006669554825</v>
      </c>
      <c r="P30" s="141">
        <f t="shared" ref="P30:P51" si="12">G30*280</f>
        <v>3877.3006669554825</v>
      </c>
      <c r="Q30" s="141">
        <f t="shared" ref="Q30:Q51" si="13">H30*280</f>
        <v>3877.3006669554825</v>
      </c>
      <c r="R30" s="141">
        <f t="shared" ref="R30:R51" si="14">I30*280</f>
        <v>3877.3006669554825</v>
      </c>
      <c r="S30" s="141">
        <f t="shared" ref="S30:S51" si="15">J30*280</f>
        <v>3877.3006669554825</v>
      </c>
      <c r="T30" s="142">
        <f t="shared" ref="T30:T51" si="16">K30*280</f>
        <v>3877.3006669554825</v>
      </c>
      <c r="U30" s="129"/>
      <c r="V30" s="50"/>
      <c r="W30" s="50"/>
      <c r="X30" s="50"/>
      <c r="Y30" s="50"/>
      <c r="Z30" s="50"/>
      <c r="AA30" s="50"/>
      <c r="AB30" s="50"/>
      <c r="AC30" s="50"/>
      <c r="AD30" s="50"/>
      <c r="AE30" s="50"/>
    </row>
    <row r="31" spans="1:31" ht="12.75" x14ac:dyDescent="0.2">
      <c r="A31" s="80" t="s">
        <v>12</v>
      </c>
      <c r="B31" s="78">
        <v>2500</v>
      </c>
      <c r="C31" s="72">
        <v>17.208361603125006</v>
      </c>
      <c r="D31" s="72">
        <v>16.657694031825002</v>
      </c>
      <c r="E31" s="72">
        <v>16.520027139000003</v>
      </c>
      <c r="F31" s="72">
        <v>16.313526799762503</v>
      </c>
      <c r="G31" s="72">
        <v>15.831692674875002</v>
      </c>
      <c r="H31" s="72">
        <v>15.418691996400003</v>
      </c>
      <c r="I31" s="72">
        <v>15.143358210750005</v>
      </c>
      <c r="J31" s="72">
        <v>15.005691317925006</v>
      </c>
      <c r="K31" s="118">
        <v>14.455023746625004</v>
      </c>
      <c r="L31" s="133">
        <f t="shared" ref="L31:L51" si="17">C31*280</f>
        <v>4818.3412488750018</v>
      </c>
      <c r="M31" s="134">
        <f t="shared" si="9"/>
        <v>4664.1543289110004</v>
      </c>
      <c r="N31" s="134">
        <f t="shared" si="10"/>
        <v>4625.6075989200008</v>
      </c>
      <c r="O31" s="134">
        <f t="shared" si="11"/>
        <v>4567.7875039335004</v>
      </c>
      <c r="P31" s="134">
        <f t="shared" si="12"/>
        <v>4432.8739489650006</v>
      </c>
      <c r="Q31" s="134">
        <f t="shared" si="13"/>
        <v>4317.2337589920007</v>
      </c>
      <c r="R31" s="134">
        <f t="shared" si="14"/>
        <v>4240.1402990100014</v>
      </c>
      <c r="S31" s="134">
        <f t="shared" si="15"/>
        <v>4201.5935690190017</v>
      </c>
      <c r="T31" s="135">
        <f t="shared" si="16"/>
        <v>4047.4066490550013</v>
      </c>
      <c r="U31" s="129"/>
      <c r="V31" s="50"/>
      <c r="W31" s="50"/>
      <c r="X31" s="50"/>
      <c r="Y31" s="50"/>
      <c r="Z31" s="50"/>
      <c r="AA31" s="50"/>
      <c r="AB31" s="50"/>
      <c r="AC31" s="50"/>
      <c r="AD31" s="50"/>
    </row>
    <row r="32" spans="1:31" ht="12.75" x14ac:dyDescent="0.2">
      <c r="A32" s="81" t="s">
        <v>13</v>
      </c>
      <c r="B32" s="76">
        <v>2500</v>
      </c>
      <c r="C32" s="5">
        <v>14.730357532275001</v>
      </c>
      <c r="D32" s="5">
        <v>13.904356175325004</v>
      </c>
      <c r="E32" s="5">
        <v>13.766689282500003</v>
      </c>
      <c r="F32" s="5">
        <v>13.560188943262503</v>
      </c>
      <c r="G32" s="5">
        <v>13.216021711200003</v>
      </c>
      <c r="H32" s="5">
        <v>12.665354139900002</v>
      </c>
      <c r="I32" s="5">
        <v>12.252353461425002</v>
      </c>
      <c r="J32" s="5">
        <v>11.701685890125004</v>
      </c>
      <c r="K32" s="119">
        <v>11.701685890125004</v>
      </c>
      <c r="L32" s="143">
        <f t="shared" si="17"/>
        <v>4124.5001090370006</v>
      </c>
      <c r="M32" s="144">
        <f t="shared" si="9"/>
        <v>3893.2197290910012</v>
      </c>
      <c r="N32" s="144">
        <f t="shared" si="10"/>
        <v>3854.6729991000011</v>
      </c>
      <c r="O32" s="144">
        <f t="shared" si="11"/>
        <v>3796.8529041135007</v>
      </c>
      <c r="P32" s="144">
        <f t="shared" si="12"/>
        <v>3700.4860791360011</v>
      </c>
      <c r="Q32" s="144">
        <f t="shared" si="13"/>
        <v>3546.2991591720006</v>
      </c>
      <c r="R32" s="144">
        <f t="shared" si="14"/>
        <v>3430.6589691990007</v>
      </c>
      <c r="S32" s="144">
        <f t="shared" si="15"/>
        <v>3276.4720492350011</v>
      </c>
      <c r="T32" s="145">
        <f t="shared" si="16"/>
        <v>3276.4720492350011</v>
      </c>
      <c r="U32" s="129"/>
      <c r="V32" s="50"/>
      <c r="W32" s="50"/>
      <c r="X32" s="50"/>
      <c r="Y32" s="50"/>
      <c r="Z32" s="50"/>
      <c r="AA32" s="50"/>
      <c r="AB32" s="50"/>
      <c r="AC32" s="50"/>
      <c r="AD32" s="50"/>
    </row>
    <row r="33" spans="1:30" ht="12.75" x14ac:dyDescent="0.2">
      <c r="A33" s="80" t="s">
        <v>176</v>
      </c>
      <c r="B33" s="78">
        <v>2500</v>
      </c>
      <c r="C33" s="72">
        <v>15.106366234891484</v>
      </c>
      <c r="D33" s="72">
        <v>14.854593464309962</v>
      </c>
      <c r="E33" s="72">
        <v>14.602820693728434</v>
      </c>
      <c r="F33" s="72">
        <v>13.698727563003871</v>
      </c>
      <c r="G33" s="72">
        <v>13.21807045553005</v>
      </c>
      <c r="H33" s="72">
        <v>12.737413348056227</v>
      </c>
      <c r="I33" s="72">
        <v>12.825744924672433</v>
      </c>
      <c r="J33" s="72">
        <v>12.833376772892068</v>
      </c>
      <c r="K33" s="118">
        <v>12.430042074315461</v>
      </c>
      <c r="L33" s="133">
        <f t="shared" si="17"/>
        <v>4229.7825457696154</v>
      </c>
      <c r="M33" s="134">
        <f t="shared" si="9"/>
        <v>4159.2861700067897</v>
      </c>
      <c r="N33" s="134">
        <f t="shared" si="10"/>
        <v>4088.7897942439618</v>
      </c>
      <c r="O33" s="134">
        <f t="shared" si="11"/>
        <v>3835.6437176410836</v>
      </c>
      <c r="P33" s="134">
        <f t="shared" si="12"/>
        <v>3701.0597275484142</v>
      </c>
      <c r="Q33" s="134">
        <f t="shared" si="13"/>
        <v>3566.4757374557439</v>
      </c>
      <c r="R33" s="134">
        <f t="shared" si="14"/>
        <v>3591.2085789082812</v>
      </c>
      <c r="S33" s="134">
        <f t="shared" si="15"/>
        <v>3593.3454964097791</v>
      </c>
      <c r="T33" s="135">
        <f t="shared" si="16"/>
        <v>3480.4117808083288</v>
      </c>
      <c r="U33" s="129"/>
      <c r="V33" s="50"/>
      <c r="W33" s="50"/>
      <c r="X33" s="50"/>
      <c r="Y33" s="50"/>
      <c r="Z33" s="50"/>
      <c r="AA33" s="50"/>
      <c r="AB33" s="50"/>
      <c r="AC33" s="50"/>
      <c r="AD33" s="50"/>
    </row>
    <row r="34" spans="1:30" ht="12.75" x14ac:dyDescent="0.2">
      <c r="A34" s="81" t="s">
        <v>14</v>
      </c>
      <c r="B34" s="76">
        <v>2500</v>
      </c>
      <c r="C34" s="5">
        <v>14.042023068150003</v>
      </c>
      <c r="D34" s="5">
        <v>13.748768099622529</v>
      </c>
      <c r="E34" s="5">
        <v>13.353688604025002</v>
      </c>
      <c r="F34" s="5">
        <v>12.940687925550005</v>
      </c>
      <c r="G34" s="5">
        <v>12.527687247075004</v>
      </c>
      <c r="H34" s="5">
        <v>12.252353461425002</v>
      </c>
      <c r="I34" s="5">
        <v>11.701685890125004</v>
      </c>
      <c r="J34" s="5">
        <v>11.701685890125004</v>
      </c>
      <c r="K34" s="119">
        <v>11.426352104475002</v>
      </c>
      <c r="L34" s="143">
        <f t="shared" si="17"/>
        <v>3931.7664590820009</v>
      </c>
      <c r="M34" s="144">
        <f t="shared" si="9"/>
        <v>3849.6550678943081</v>
      </c>
      <c r="N34" s="144">
        <f t="shared" si="10"/>
        <v>3739.0328091270007</v>
      </c>
      <c r="O34" s="144">
        <f t="shared" si="11"/>
        <v>3623.3926191540013</v>
      </c>
      <c r="P34" s="144">
        <f t="shared" si="12"/>
        <v>3507.7524291810014</v>
      </c>
      <c r="Q34" s="144">
        <f t="shared" si="13"/>
        <v>3430.6589691990007</v>
      </c>
      <c r="R34" s="144">
        <f t="shared" si="14"/>
        <v>3276.4720492350011</v>
      </c>
      <c r="S34" s="144">
        <f t="shared" si="15"/>
        <v>3276.4720492350011</v>
      </c>
      <c r="T34" s="145">
        <f t="shared" si="16"/>
        <v>3199.3785892530009</v>
      </c>
      <c r="U34" s="129"/>
      <c r="V34" s="50"/>
      <c r="W34" s="50"/>
      <c r="X34" s="50"/>
      <c r="Y34" s="50"/>
      <c r="Z34" s="50"/>
      <c r="AA34" s="50"/>
      <c r="AB34" s="50"/>
      <c r="AC34" s="50"/>
      <c r="AD34" s="50"/>
    </row>
    <row r="35" spans="1:30" ht="12.75" x14ac:dyDescent="0.2">
      <c r="A35" s="80" t="s">
        <v>15</v>
      </c>
      <c r="B35" s="78">
        <v>2500</v>
      </c>
      <c r="C35" s="72">
        <v>18.882957793614363</v>
      </c>
      <c r="D35" s="72">
        <v>18.631185023032835</v>
      </c>
      <c r="E35" s="72">
        <v>18.37941225245131</v>
      </c>
      <c r="F35" s="72">
        <v>17.303655869057522</v>
      </c>
      <c r="G35" s="72">
        <v>16.822998761583698</v>
      </c>
      <c r="H35" s="72">
        <v>16.342341654109877</v>
      </c>
      <c r="I35" s="72">
        <v>16.455672733541984</v>
      </c>
      <c r="J35" s="72">
        <v>16.46546453880492</v>
      </c>
      <c r="K35" s="118">
        <v>15.947978510442471</v>
      </c>
      <c r="L35" s="133">
        <f t="shared" si="17"/>
        <v>5287.2281822120212</v>
      </c>
      <c r="M35" s="134">
        <f t="shared" si="9"/>
        <v>5216.7318064491938</v>
      </c>
      <c r="N35" s="134">
        <f t="shared" si="10"/>
        <v>5146.2354306863672</v>
      </c>
      <c r="O35" s="134">
        <f t="shared" si="11"/>
        <v>4845.023643336106</v>
      </c>
      <c r="P35" s="134">
        <f t="shared" si="12"/>
        <v>4710.4396532434357</v>
      </c>
      <c r="Q35" s="134">
        <f t="shared" si="13"/>
        <v>4575.8556631507654</v>
      </c>
      <c r="R35" s="134">
        <f t="shared" si="14"/>
        <v>4607.5883653917554</v>
      </c>
      <c r="S35" s="134">
        <f t="shared" si="15"/>
        <v>4610.3300708653778</v>
      </c>
      <c r="T35" s="135">
        <f t="shared" si="16"/>
        <v>4465.4339829238916</v>
      </c>
      <c r="U35" s="129"/>
      <c r="V35" s="50"/>
      <c r="W35" s="50"/>
      <c r="X35" s="50"/>
      <c r="Y35" s="50"/>
      <c r="Z35" s="50"/>
      <c r="AA35" s="50"/>
      <c r="AB35" s="50"/>
      <c r="AC35" s="50"/>
      <c r="AD35" s="50"/>
    </row>
    <row r="36" spans="1:30" ht="12.75" x14ac:dyDescent="0.2">
      <c r="A36" s="81" t="s">
        <v>16</v>
      </c>
      <c r="B36" s="76">
        <v>2500</v>
      </c>
      <c r="C36" s="5">
        <v>18.882957793614363</v>
      </c>
      <c r="D36" s="5">
        <v>18.631185023032835</v>
      </c>
      <c r="E36" s="5">
        <v>18.37941225245131</v>
      </c>
      <c r="F36" s="5">
        <v>17.303655869057522</v>
      </c>
      <c r="G36" s="5">
        <v>16.822998761583698</v>
      </c>
      <c r="H36" s="5">
        <v>16.342341654109877</v>
      </c>
      <c r="I36" s="5">
        <v>16.455672733541984</v>
      </c>
      <c r="J36" s="5">
        <v>16.46546453880492</v>
      </c>
      <c r="K36" s="119">
        <v>15.947978510442471</v>
      </c>
      <c r="L36" s="143">
        <f t="shared" si="17"/>
        <v>5287.2281822120212</v>
      </c>
      <c r="M36" s="144">
        <f t="shared" si="9"/>
        <v>5216.7318064491938</v>
      </c>
      <c r="N36" s="144">
        <f t="shared" si="10"/>
        <v>5146.2354306863672</v>
      </c>
      <c r="O36" s="144">
        <f t="shared" si="11"/>
        <v>4845.023643336106</v>
      </c>
      <c r="P36" s="144">
        <f t="shared" si="12"/>
        <v>4710.4396532434357</v>
      </c>
      <c r="Q36" s="144">
        <f t="shared" si="13"/>
        <v>4575.8556631507654</v>
      </c>
      <c r="R36" s="144">
        <f t="shared" si="14"/>
        <v>4607.5883653917554</v>
      </c>
      <c r="S36" s="144">
        <f t="shared" si="15"/>
        <v>4610.3300708653778</v>
      </c>
      <c r="T36" s="145">
        <f t="shared" si="16"/>
        <v>4465.4339829238916</v>
      </c>
      <c r="U36" s="129"/>
      <c r="V36" s="50"/>
      <c r="W36" s="50"/>
      <c r="X36" s="50"/>
      <c r="Y36" s="50"/>
      <c r="Z36" s="50"/>
      <c r="AA36" s="50"/>
      <c r="AB36" s="50"/>
      <c r="AC36" s="50"/>
      <c r="AD36" s="50"/>
    </row>
    <row r="37" spans="1:30" ht="12.75" x14ac:dyDescent="0.2">
      <c r="A37" s="80" t="s">
        <v>17</v>
      </c>
      <c r="B37" s="78">
        <v>2500</v>
      </c>
      <c r="C37" s="72">
        <v>18.882957793614363</v>
      </c>
      <c r="D37" s="72">
        <v>18.631185023032835</v>
      </c>
      <c r="E37" s="72">
        <v>18.37941225245131</v>
      </c>
      <c r="F37" s="72">
        <v>17.303655869057522</v>
      </c>
      <c r="G37" s="72">
        <v>16.822998761583698</v>
      </c>
      <c r="H37" s="72">
        <v>16.342341654109877</v>
      </c>
      <c r="I37" s="72">
        <v>16.455672733541984</v>
      </c>
      <c r="J37" s="72">
        <v>16.46546453880492</v>
      </c>
      <c r="K37" s="118">
        <v>15.947978510442471</v>
      </c>
      <c r="L37" s="133">
        <f t="shared" si="17"/>
        <v>5287.2281822120212</v>
      </c>
      <c r="M37" s="134">
        <f t="shared" si="9"/>
        <v>5216.7318064491938</v>
      </c>
      <c r="N37" s="134">
        <f t="shared" si="10"/>
        <v>5146.2354306863672</v>
      </c>
      <c r="O37" s="134">
        <f t="shared" si="11"/>
        <v>4845.023643336106</v>
      </c>
      <c r="P37" s="134">
        <f t="shared" si="12"/>
        <v>4710.4396532434357</v>
      </c>
      <c r="Q37" s="134">
        <f t="shared" si="13"/>
        <v>4575.8556631507654</v>
      </c>
      <c r="R37" s="134">
        <f t="shared" si="14"/>
        <v>4607.5883653917554</v>
      </c>
      <c r="S37" s="134">
        <f t="shared" si="15"/>
        <v>4610.3300708653778</v>
      </c>
      <c r="T37" s="135">
        <f t="shared" si="16"/>
        <v>4465.4339829238916</v>
      </c>
      <c r="U37" s="129"/>
      <c r="V37" s="50"/>
      <c r="W37" s="50"/>
      <c r="X37" s="50"/>
      <c r="Y37" s="50"/>
      <c r="Z37" s="50"/>
      <c r="AA37" s="50"/>
      <c r="AB37" s="50"/>
      <c r="AC37" s="50"/>
      <c r="AD37" s="50"/>
    </row>
    <row r="38" spans="1:30" ht="12.75" x14ac:dyDescent="0.2">
      <c r="A38" s="81" t="s">
        <v>18</v>
      </c>
      <c r="B38" s="76">
        <v>4000</v>
      </c>
      <c r="C38" s="5">
        <v>18.882957793614363</v>
      </c>
      <c r="D38" s="5">
        <v>18.631185023032835</v>
      </c>
      <c r="E38" s="5">
        <v>18.37941225245131</v>
      </c>
      <c r="F38" s="5">
        <v>17.303655869057522</v>
      </c>
      <c r="G38" s="5">
        <v>16.822998761583698</v>
      </c>
      <c r="H38" s="5">
        <v>16.342341654109877</v>
      </c>
      <c r="I38" s="5">
        <v>16.455672733541984</v>
      </c>
      <c r="J38" s="5">
        <v>16.46546453880492</v>
      </c>
      <c r="K38" s="119">
        <v>15.947978510442471</v>
      </c>
      <c r="L38" s="143">
        <f t="shared" si="17"/>
        <v>5287.2281822120212</v>
      </c>
      <c r="M38" s="144">
        <f t="shared" si="9"/>
        <v>5216.7318064491938</v>
      </c>
      <c r="N38" s="144">
        <f t="shared" si="10"/>
        <v>5146.2354306863672</v>
      </c>
      <c r="O38" s="144">
        <f t="shared" si="11"/>
        <v>4845.023643336106</v>
      </c>
      <c r="P38" s="144">
        <f t="shared" si="12"/>
        <v>4710.4396532434357</v>
      </c>
      <c r="Q38" s="144">
        <f t="shared" si="13"/>
        <v>4575.8556631507654</v>
      </c>
      <c r="R38" s="144">
        <f t="shared" si="14"/>
        <v>4607.5883653917554</v>
      </c>
      <c r="S38" s="144">
        <f t="shared" si="15"/>
        <v>4610.3300708653778</v>
      </c>
      <c r="T38" s="145">
        <f t="shared" si="16"/>
        <v>4465.4339829238916</v>
      </c>
      <c r="U38" s="129"/>
      <c r="V38" s="50"/>
      <c r="W38" s="50"/>
      <c r="X38" s="50"/>
      <c r="Y38" s="50"/>
      <c r="Z38" s="50"/>
      <c r="AA38" s="50"/>
      <c r="AB38" s="50"/>
      <c r="AC38" s="50"/>
      <c r="AD38" s="50"/>
    </row>
    <row r="39" spans="1:30" ht="12.75" x14ac:dyDescent="0.2">
      <c r="A39" s="80" t="s">
        <v>19</v>
      </c>
      <c r="B39" s="78">
        <v>6000</v>
      </c>
      <c r="C39" s="72">
        <v>41.542507145951575</v>
      </c>
      <c r="D39" s="72">
        <v>40.157756907753203</v>
      </c>
      <c r="E39" s="72">
        <v>38.77300666955481</v>
      </c>
      <c r="F39" s="72">
        <v>35.688790229931136</v>
      </c>
      <c r="G39" s="72">
        <v>34.366983184378135</v>
      </c>
      <c r="H39" s="72">
        <v>33.838260366156931</v>
      </c>
      <c r="I39" s="72">
        <v>34.072922365922238</v>
      </c>
      <c r="J39" s="72">
        <v>34.093197162701955</v>
      </c>
      <c r="K39" s="118">
        <v>33.021696680445594</v>
      </c>
      <c r="L39" s="133">
        <f t="shared" si="17"/>
        <v>11631.902000866441</v>
      </c>
      <c r="M39" s="134">
        <f t="shared" si="9"/>
        <v>11244.171934170898</v>
      </c>
      <c r="N39" s="134">
        <f t="shared" si="10"/>
        <v>10856.441867475347</v>
      </c>
      <c r="O39" s="134">
        <f t="shared" si="11"/>
        <v>9992.8612643807173</v>
      </c>
      <c r="P39" s="134">
        <f t="shared" si="12"/>
        <v>9622.7552916258774</v>
      </c>
      <c r="Q39" s="134">
        <f t="shared" si="13"/>
        <v>9474.712902523941</v>
      </c>
      <c r="R39" s="134">
        <f t="shared" si="14"/>
        <v>9540.4182624582263</v>
      </c>
      <c r="S39" s="134">
        <f t="shared" si="15"/>
        <v>9546.0952055565467</v>
      </c>
      <c r="T39" s="135">
        <f t="shared" si="16"/>
        <v>9246.0750705247665</v>
      </c>
      <c r="U39" s="129"/>
      <c r="V39" s="50"/>
      <c r="W39" s="50"/>
      <c r="X39" s="50"/>
      <c r="Y39" s="50"/>
      <c r="Z39" s="50"/>
      <c r="AA39" s="50"/>
      <c r="AB39" s="50"/>
      <c r="AC39" s="50"/>
      <c r="AD39" s="50"/>
    </row>
    <row r="40" spans="1:30" ht="12.75" x14ac:dyDescent="0.2">
      <c r="A40" s="81" t="s">
        <v>20</v>
      </c>
      <c r="B40" s="76">
        <v>2500</v>
      </c>
      <c r="C40" s="5">
        <v>18.585030531375004</v>
      </c>
      <c r="D40" s="5">
        <v>17.139528156712505</v>
      </c>
      <c r="E40" s="5">
        <v>16.520027139000003</v>
      </c>
      <c r="F40" s="5">
        <v>15.969359567700002</v>
      </c>
      <c r="G40" s="5">
        <v>15.418691996400003</v>
      </c>
      <c r="H40" s="5">
        <v>15.074524764337502</v>
      </c>
      <c r="I40" s="5">
        <v>14.523857193037504</v>
      </c>
      <c r="J40" s="5">
        <v>14.455023746625004</v>
      </c>
      <c r="K40" s="119">
        <v>13.766689282500003</v>
      </c>
      <c r="L40" s="143">
        <f t="shared" si="17"/>
        <v>5203.8085487850012</v>
      </c>
      <c r="M40" s="144">
        <f t="shared" si="9"/>
        <v>4799.0678838795011</v>
      </c>
      <c r="N40" s="144">
        <f t="shared" si="10"/>
        <v>4625.6075989200008</v>
      </c>
      <c r="O40" s="144">
        <f t="shared" si="11"/>
        <v>4471.4206789560003</v>
      </c>
      <c r="P40" s="144">
        <f t="shared" si="12"/>
        <v>4317.2337589920007</v>
      </c>
      <c r="Q40" s="144">
        <f t="shared" si="13"/>
        <v>4220.8669340145007</v>
      </c>
      <c r="R40" s="144">
        <f t="shared" si="14"/>
        <v>4066.6800140505011</v>
      </c>
      <c r="S40" s="144">
        <f t="shared" si="15"/>
        <v>4047.4066490550013</v>
      </c>
      <c r="T40" s="145">
        <f t="shared" si="16"/>
        <v>3854.6729991000011</v>
      </c>
      <c r="U40" s="129"/>
      <c r="V40" s="50"/>
      <c r="W40" s="50"/>
      <c r="X40" s="50"/>
      <c r="Y40" s="50"/>
      <c r="Z40" s="50"/>
      <c r="AA40" s="50"/>
      <c r="AB40" s="50"/>
      <c r="AC40" s="50"/>
      <c r="AD40" s="50"/>
    </row>
    <row r="41" spans="1:30" ht="12.75" x14ac:dyDescent="0.2">
      <c r="A41" s="80" t="s">
        <v>21</v>
      </c>
      <c r="B41" s="78">
        <v>2500</v>
      </c>
      <c r="C41" s="72">
        <v>13.847502381983865</v>
      </c>
      <c r="D41" s="72">
        <v>13.595729611402337</v>
      </c>
      <c r="E41" s="72">
        <v>13.343956840820809</v>
      </c>
      <c r="F41" s="72">
        <v>12.497084794319315</v>
      </c>
      <c r="G41" s="72">
        <v>12.25675624058241</v>
      </c>
      <c r="H41" s="72">
        <v>12.016427686845498</v>
      </c>
      <c r="I41" s="72">
        <v>12.099759362898519</v>
      </c>
      <c r="J41" s="72">
        <v>12.106959219709497</v>
      </c>
      <c r="K41" s="118">
        <v>11.726454787090054</v>
      </c>
      <c r="L41" s="133">
        <f t="shared" si="17"/>
        <v>3877.3006669554825</v>
      </c>
      <c r="M41" s="134">
        <f t="shared" si="9"/>
        <v>3806.8042911926545</v>
      </c>
      <c r="N41" s="134">
        <f t="shared" si="10"/>
        <v>3736.3079154298266</v>
      </c>
      <c r="O41" s="134">
        <f t="shared" si="11"/>
        <v>3499.1837424094083</v>
      </c>
      <c r="P41" s="134">
        <f t="shared" si="12"/>
        <v>3431.891747363075</v>
      </c>
      <c r="Q41" s="134">
        <f t="shared" si="13"/>
        <v>3364.5997523167393</v>
      </c>
      <c r="R41" s="134">
        <f t="shared" si="14"/>
        <v>3387.9326216115851</v>
      </c>
      <c r="S41" s="134">
        <f t="shared" si="15"/>
        <v>3389.948581518659</v>
      </c>
      <c r="T41" s="135">
        <f t="shared" si="16"/>
        <v>3283.4073403852153</v>
      </c>
      <c r="U41" s="129"/>
      <c r="V41" s="50"/>
      <c r="W41" s="50"/>
      <c r="X41" s="50"/>
      <c r="Y41" s="50"/>
      <c r="Z41" s="50"/>
      <c r="AA41" s="50"/>
      <c r="AB41" s="50"/>
      <c r="AC41" s="50"/>
      <c r="AD41" s="50"/>
    </row>
    <row r="42" spans="1:30" ht="12.75" x14ac:dyDescent="0.2">
      <c r="A42" s="81" t="s">
        <v>22</v>
      </c>
      <c r="B42" s="76">
        <v>2500</v>
      </c>
      <c r="C42" s="5">
        <v>15.106366234891484</v>
      </c>
      <c r="D42" s="5">
        <v>14.854593464309962</v>
      </c>
      <c r="E42" s="5">
        <v>14.602820693728434</v>
      </c>
      <c r="F42" s="5">
        <v>13.698727563003871</v>
      </c>
      <c r="G42" s="5">
        <v>13.21807045553005</v>
      </c>
      <c r="H42" s="5">
        <v>12.737413348056227</v>
      </c>
      <c r="I42" s="5">
        <v>12.825744924672433</v>
      </c>
      <c r="J42" s="5">
        <v>12.833376772892068</v>
      </c>
      <c r="K42" s="119">
        <v>12.430042074315461</v>
      </c>
      <c r="L42" s="143">
        <f t="shared" si="17"/>
        <v>4229.7825457696154</v>
      </c>
      <c r="M42" s="144">
        <f t="shared" si="9"/>
        <v>4159.2861700067897</v>
      </c>
      <c r="N42" s="144">
        <f t="shared" si="10"/>
        <v>4088.7897942439618</v>
      </c>
      <c r="O42" s="144">
        <f t="shared" si="11"/>
        <v>3835.6437176410836</v>
      </c>
      <c r="P42" s="144">
        <f t="shared" si="12"/>
        <v>3701.0597275484142</v>
      </c>
      <c r="Q42" s="144">
        <f t="shared" si="13"/>
        <v>3566.4757374557439</v>
      </c>
      <c r="R42" s="144">
        <f t="shared" si="14"/>
        <v>3591.2085789082812</v>
      </c>
      <c r="S42" s="144">
        <f t="shared" si="15"/>
        <v>3593.3454964097791</v>
      </c>
      <c r="T42" s="145">
        <f t="shared" si="16"/>
        <v>3480.4117808083288</v>
      </c>
      <c r="U42" s="129"/>
      <c r="V42" s="50"/>
      <c r="W42" s="50"/>
      <c r="X42" s="50"/>
      <c r="Y42" s="50"/>
      <c r="Z42" s="50"/>
      <c r="AA42" s="50"/>
      <c r="AB42" s="50"/>
      <c r="AC42" s="50"/>
      <c r="AD42" s="50"/>
    </row>
    <row r="43" spans="1:30" ht="12.75" x14ac:dyDescent="0.2">
      <c r="A43" s="80" t="s">
        <v>23</v>
      </c>
      <c r="B43" s="78">
        <v>2500</v>
      </c>
      <c r="C43" s="72">
        <v>18.882957793614363</v>
      </c>
      <c r="D43" s="72">
        <v>18.631185023032835</v>
      </c>
      <c r="E43" s="72">
        <v>18.37941225245131</v>
      </c>
      <c r="F43" s="72">
        <v>17.303655869057522</v>
      </c>
      <c r="G43" s="72">
        <v>16.822998761583698</v>
      </c>
      <c r="H43" s="72">
        <v>16.342341654109877</v>
      </c>
      <c r="I43" s="72">
        <v>16.455672733541984</v>
      </c>
      <c r="J43" s="72">
        <v>16.46546453880492</v>
      </c>
      <c r="K43" s="118">
        <v>15.947978510442471</v>
      </c>
      <c r="L43" s="133">
        <f t="shared" si="17"/>
        <v>5287.2281822120212</v>
      </c>
      <c r="M43" s="134">
        <f t="shared" si="9"/>
        <v>5216.7318064491938</v>
      </c>
      <c r="N43" s="134">
        <f t="shared" si="10"/>
        <v>5146.2354306863672</v>
      </c>
      <c r="O43" s="134">
        <f t="shared" si="11"/>
        <v>4845.023643336106</v>
      </c>
      <c r="P43" s="134">
        <f t="shared" si="12"/>
        <v>4710.4396532434357</v>
      </c>
      <c r="Q43" s="134">
        <f t="shared" si="13"/>
        <v>4575.8556631507654</v>
      </c>
      <c r="R43" s="134">
        <f t="shared" si="14"/>
        <v>4607.5883653917554</v>
      </c>
      <c r="S43" s="134">
        <f t="shared" si="15"/>
        <v>4610.3300708653778</v>
      </c>
      <c r="T43" s="135">
        <f t="shared" si="16"/>
        <v>4465.4339829238916</v>
      </c>
      <c r="U43" s="129"/>
      <c r="V43" s="50"/>
      <c r="W43" s="50"/>
      <c r="X43" s="50"/>
      <c r="Y43" s="50"/>
      <c r="Z43" s="50"/>
      <c r="AA43" s="50"/>
      <c r="AB43" s="50"/>
      <c r="AC43" s="50"/>
      <c r="AD43" s="50"/>
    </row>
    <row r="44" spans="1:30" ht="12.75" x14ac:dyDescent="0.2">
      <c r="A44" s="81" t="s">
        <v>133</v>
      </c>
      <c r="B44" s="76">
        <v>2500</v>
      </c>
      <c r="C44" s="5">
        <v>18.882957793614363</v>
      </c>
      <c r="D44" s="5">
        <v>18.631185023032835</v>
      </c>
      <c r="E44" s="5">
        <v>18.37941225245131</v>
      </c>
      <c r="F44" s="5">
        <v>17.303655869057522</v>
      </c>
      <c r="G44" s="5">
        <v>16.822998761583698</v>
      </c>
      <c r="H44" s="5">
        <v>16.342341654109877</v>
      </c>
      <c r="I44" s="5">
        <v>16.455672733541984</v>
      </c>
      <c r="J44" s="5">
        <v>16.46546453880492</v>
      </c>
      <c r="K44" s="119">
        <v>15.947978510442471</v>
      </c>
      <c r="L44" s="143">
        <f t="shared" si="17"/>
        <v>5287.2281822120212</v>
      </c>
      <c r="M44" s="144">
        <f t="shared" si="9"/>
        <v>5216.7318064491938</v>
      </c>
      <c r="N44" s="144">
        <f t="shared" si="10"/>
        <v>5146.2354306863672</v>
      </c>
      <c r="O44" s="144">
        <f t="shared" si="11"/>
        <v>4845.023643336106</v>
      </c>
      <c r="P44" s="144">
        <f t="shared" si="12"/>
        <v>4710.4396532434357</v>
      </c>
      <c r="Q44" s="144">
        <f t="shared" si="13"/>
        <v>4575.8556631507654</v>
      </c>
      <c r="R44" s="144">
        <f t="shared" si="14"/>
        <v>4607.5883653917554</v>
      </c>
      <c r="S44" s="144">
        <f t="shared" si="15"/>
        <v>4610.3300708653778</v>
      </c>
      <c r="T44" s="145">
        <f t="shared" si="16"/>
        <v>4465.4339829238916</v>
      </c>
      <c r="U44" s="129"/>
      <c r="V44" s="50"/>
      <c r="W44" s="50"/>
      <c r="X44" s="50"/>
      <c r="Y44" s="50"/>
      <c r="Z44" s="50"/>
      <c r="AA44" s="50"/>
      <c r="AB44" s="50"/>
      <c r="AC44" s="50"/>
      <c r="AD44" s="50"/>
    </row>
    <row r="45" spans="1:30" ht="12.75" x14ac:dyDescent="0.2">
      <c r="A45" s="80" t="s">
        <v>24</v>
      </c>
      <c r="B45" s="78">
        <v>2500</v>
      </c>
      <c r="C45" s="72">
        <v>15.106366234891484</v>
      </c>
      <c r="D45" s="72">
        <v>14.854593464309962</v>
      </c>
      <c r="E45" s="72">
        <v>14.602820693728434</v>
      </c>
      <c r="F45" s="72">
        <v>13.698727563003871</v>
      </c>
      <c r="G45" s="72">
        <v>13.21807045553005</v>
      </c>
      <c r="H45" s="72">
        <v>12.737413348056227</v>
      </c>
      <c r="I45" s="72">
        <v>12.825744924672433</v>
      </c>
      <c r="J45" s="72">
        <v>12.833376772892068</v>
      </c>
      <c r="K45" s="118">
        <v>12.430042074315461</v>
      </c>
      <c r="L45" s="133">
        <f t="shared" si="17"/>
        <v>4229.7825457696154</v>
      </c>
      <c r="M45" s="134">
        <f t="shared" si="9"/>
        <v>4159.2861700067897</v>
      </c>
      <c r="N45" s="134">
        <f t="shared" si="10"/>
        <v>4088.7897942439618</v>
      </c>
      <c r="O45" s="134">
        <f t="shared" si="11"/>
        <v>3835.6437176410836</v>
      </c>
      <c r="P45" s="134">
        <f t="shared" si="12"/>
        <v>3701.0597275484142</v>
      </c>
      <c r="Q45" s="134">
        <f t="shared" si="13"/>
        <v>3566.4757374557439</v>
      </c>
      <c r="R45" s="134">
        <f t="shared" si="14"/>
        <v>3591.2085789082812</v>
      </c>
      <c r="S45" s="134">
        <f t="shared" si="15"/>
        <v>3593.3454964097791</v>
      </c>
      <c r="T45" s="135">
        <f t="shared" si="16"/>
        <v>3480.4117808083288</v>
      </c>
      <c r="U45" s="129"/>
      <c r="V45" s="50"/>
      <c r="W45" s="50"/>
      <c r="X45" s="50"/>
      <c r="Y45" s="50"/>
      <c r="Z45" s="50"/>
      <c r="AA45" s="50"/>
      <c r="AB45" s="50"/>
      <c r="AC45" s="50"/>
      <c r="AD45" s="50"/>
    </row>
    <row r="46" spans="1:30" ht="12.75" x14ac:dyDescent="0.2">
      <c r="A46" s="81" t="s">
        <v>25</v>
      </c>
      <c r="B46" s="76">
        <v>2500</v>
      </c>
      <c r="C46" s="5">
        <v>13.847502381983865</v>
      </c>
      <c r="D46" s="5">
        <v>13.595729611402337</v>
      </c>
      <c r="E46" s="5">
        <v>13.343956840820809</v>
      </c>
      <c r="F46" s="5">
        <v>12.497084794319315</v>
      </c>
      <c r="G46" s="5">
        <v>12.25675624058241</v>
      </c>
      <c r="H46" s="5">
        <v>12.016427686845498</v>
      </c>
      <c r="I46" s="5">
        <v>12.099759362898519</v>
      </c>
      <c r="J46" s="5">
        <v>12.106959219709497</v>
      </c>
      <c r="K46" s="119">
        <v>11.726454787090054</v>
      </c>
      <c r="L46" s="143">
        <f t="shared" si="17"/>
        <v>3877.3006669554825</v>
      </c>
      <c r="M46" s="144">
        <f t="shared" si="9"/>
        <v>3806.8042911926545</v>
      </c>
      <c r="N46" s="144">
        <f t="shared" si="10"/>
        <v>3736.3079154298266</v>
      </c>
      <c r="O46" s="144">
        <f t="shared" si="11"/>
        <v>3499.1837424094083</v>
      </c>
      <c r="P46" s="144">
        <f t="shared" si="12"/>
        <v>3431.891747363075</v>
      </c>
      <c r="Q46" s="144">
        <f t="shared" si="13"/>
        <v>3364.5997523167393</v>
      </c>
      <c r="R46" s="144">
        <f t="shared" si="14"/>
        <v>3387.9326216115851</v>
      </c>
      <c r="S46" s="144">
        <f t="shared" si="15"/>
        <v>3389.948581518659</v>
      </c>
      <c r="T46" s="145">
        <f t="shared" si="16"/>
        <v>3283.4073403852153</v>
      </c>
      <c r="U46" s="129"/>
      <c r="V46" s="50"/>
      <c r="W46" s="50"/>
      <c r="X46" s="50"/>
      <c r="Y46" s="50"/>
      <c r="Z46" s="50"/>
      <c r="AA46" s="50"/>
      <c r="AB46" s="50"/>
      <c r="AC46" s="50"/>
      <c r="AD46" s="50"/>
    </row>
    <row r="47" spans="1:30" ht="12.75" x14ac:dyDescent="0.2">
      <c r="A47" s="80" t="s">
        <v>26</v>
      </c>
      <c r="B47" s="78">
        <v>2500</v>
      </c>
      <c r="C47" s="72">
        <v>18.882957793614363</v>
      </c>
      <c r="D47" s="72">
        <v>18.631185023032835</v>
      </c>
      <c r="E47" s="72">
        <v>18.37941225245131</v>
      </c>
      <c r="F47" s="72">
        <v>17.303655869057522</v>
      </c>
      <c r="G47" s="72">
        <v>16.822998761583698</v>
      </c>
      <c r="H47" s="72">
        <v>16.342341654109877</v>
      </c>
      <c r="I47" s="72">
        <v>16.455672733541984</v>
      </c>
      <c r="J47" s="72">
        <v>16.46546453880492</v>
      </c>
      <c r="K47" s="118">
        <v>15.947978510442471</v>
      </c>
      <c r="L47" s="133">
        <f t="shared" si="17"/>
        <v>5287.2281822120212</v>
      </c>
      <c r="M47" s="134">
        <f t="shared" si="9"/>
        <v>5216.7318064491938</v>
      </c>
      <c r="N47" s="134">
        <f t="shared" si="10"/>
        <v>5146.2354306863672</v>
      </c>
      <c r="O47" s="134">
        <f t="shared" si="11"/>
        <v>4845.023643336106</v>
      </c>
      <c r="P47" s="134">
        <f t="shared" si="12"/>
        <v>4710.4396532434357</v>
      </c>
      <c r="Q47" s="134">
        <f t="shared" si="13"/>
        <v>4575.8556631507654</v>
      </c>
      <c r="R47" s="134">
        <f t="shared" si="14"/>
        <v>4607.5883653917554</v>
      </c>
      <c r="S47" s="134">
        <f t="shared" si="15"/>
        <v>4610.3300708653778</v>
      </c>
      <c r="T47" s="135">
        <f t="shared" si="16"/>
        <v>4465.4339829238916</v>
      </c>
      <c r="U47" s="129"/>
      <c r="V47" s="50"/>
      <c r="W47" s="50"/>
      <c r="X47" s="50"/>
      <c r="Y47" s="50"/>
      <c r="Z47" s="50"/>
      <c r="AA47" s="50"/>
      <c r="AB47" s="50"/>
      <c r="AC47" s="50"/>
      <c r="AD47" s="50"/>
    </row>
    <row r="48" spans="1:30" ht="12.75" x14ac:dyDescent="0.2">
      <c r="A48" s="81" t="s">
        <v>27</v>
      </c>
      <c r="B48" s="76">
        <v>2500</v>
      </c>
      <c r="C48" s="5">
        <v>17.208361603125006</v>
      </c>
      <c r="D48" s="5">
        <v>16.657694031825002</v>
      </c>
      <c r="E48" s="5">
        <v>16.520027139000003</v>
      </c>
      <c r="F48" s="5">
        <v>16.313526799762503</v>
      </c>
      <c r="G48" s="5">
        <v>15.831692674875002</v>
      </c>
      <c r="H48" s="5">
        <v>15.418691996400003</v>
      </c>
      <c r="I48" s="5">
        <v>15.143358210750005</v>
      </c>
      <c r="J48" s="5">
        <v>15.005691317925006</v>
      </c>
      <c r="K48" s="119">
        <v>14.455023746625004</v>
      </c>
      <c r="L48" s="143">
        <f t="shared" si="17"/>
        <v>4818.3412488750018</v>
      </c>
      <c r="M48" s="144">
        <f t="shared" si="9"/>
        <v>4664.1543289110004</v>
      </c>
      <c r="N48" s="144">
        <f t="shared" si="10"/>
        <v>4625.6075989200008</v>
      </c>
      <c r="O48" s="144">
        <f t="shared" si="11"/>
        <v>4567.7875039335004</v>
      </c>
      <c r="P48" s="144">
        <f t="shared" si="12"/>
        <v>4432.8739489650006</v>
      </c>
      <c r="Q48" s="144">
        <f t="shared" si="13"/>
        <v>4317.2337589920007</v>
      </c>
      <c r="R48" s="144">
        <f t="shared" si="14"/>
        <v>4240.1402990100014</v>
      </c>
      <c r="S48" s="144">
        <f t="shared" si="15"/>
        <v>4201.5935690190017</v>
      </c>
      <c r="T48" s="145">
        <f t="shared" si="16"/>
        <v>4047.4066490550013</v>
      </c>
      <c r="U48" s="129"/>
      <c r="V48" s="50"/>
      <c r="W48" s="50"/>
      <c r="X48" s="50"/>
      <c r="Y48" s="50"/>
      <c r="Z48" s="50"/>
      <c r="AA48" s="50"/>
      <c r="AB48" s="50"/>
      <c r="AC48" s="50"/>
      <c r="AD48" s="50"/>
    </row>
    <row r="49" spans="1:30" ht="12.75" x14ac:dyDescent="0.2">
      <c r="A49" s="80" t="s">
        <v>28</v>
      </c>
      <c r="B49" s="78">
        <v>2500</v>
      </c>
      <c r="C49" s="72">
        <v>15.212191657162505</v>
      </c>
      <c r="D49" s="72">
        <v>15.005691317925006</v>
      </c>
      <c r="E49" s="72">
        <v>14.661524085862505</v>
      </c>
      <c r="F49" s="72">
        <v>14.220990028822504</v>
      </c>
      <c r="G49" s="72">
        <v>13.835522728912506</v>
      </c>
      <c r="H49" s="72">
        <v>13.353688604025002</v>
      </c>
      <c r="I49" s="72">
        <v>13.078354818375002</v>
      </c>
      <c r="J49" s="72">
        <v>13.078354818375002</v>
      </c>
      <c r="K49" s="118">
        <v>12.665354139900002</v>
      </c>
      <c r="L49" s="133">
        <f t="shared" si="17"/>
        <v>4259.4136640055012</v>
      </c>
      <c r="M49" s="134">
        <f t="shared" si="9"/>
        <v>4201.5935690190017</v>
      </c>
      <c r="N49" s="134">
        <f t="shared" si="10"/>
        <v>4105.2267440415017</v>
      </c>
      <c r="O49" s="134">
        <f t="shared" si="11"/>
        <v>3981.8772080703011</v>
      </c>
      <c r="P49" s="134">
        <f t="shared" si="12"/>
        <v>3873.9463640955018</v>
      </c>
      <c r="Q49" s="134">
        <f t="shared" si="13"/>
        <v>3739.0328091270007</v>
      </c>
      <c r="R49" s="134">
        <f t="shared" si="14"/>
        <v>3661.9393491450005</v>
      </c>
      <c r="S49" s="134">
        <f t="shared" si="15"/>
        <v>3661.9393491450005</v>
      </c>
      <c r="T49" s="135">
        <f t="shared" si="16"/>
        <v>3546.2991591720006</v>
      </c>
      <c r="U49" s="129"/>
      <c r="V49" s="50"/>
      <c r="W49" s="50"/>
      <c r="X49" s="50"/>
      <c r="Y49" s="50"/>
      <c r="Z49" s="50"/>
      <c r="AA49" s="50"/>
      <c r="AB49" s="50"/>
      <c r="AC49" s="50"/>
      <c r="AD49" s="50"/>
    </row>
    <row r="50" spans="1:30" ht="12.75" x14ac:dyDescent="0.2">
      <c r="A50" s="81" t="s">
        <v>29</v>
      </c>
      <c r="B50" s="76">
        <v>2500</v>
      </c>
      <c r="C50" s="5">
        <v>14.042023068150003</v>
      </c>
      <c r="D50" s="5">
        <v>13.629022389675004</v>
      </c>
      <c r="E50" s="5">
        <v>13.353688604025002</v>
      </c>
      <c r="F50" s="5">
        <v>12.940687925550005</v>
      </c>
      <c r="G50" s="5">
        <v>12.527687247075004</v>
      </c>
      <c r="H50" s="5">
        <v>12.252353461425002</v>
      </c>
      <c r="I50" s="5">
        <v>11.701685890125004</v>
      </c>
      <c r="J50" s="5">
        <v>11.701685890125004</v>
      </c>
      <c r="K50" s="119">
        <v>11.426352104475002</v>
      </c>
      <c r="L50" s="143">
        <f t="shared" si="17"/>
        <v>3931.7664590820009</v>
      </c>
      <c r="M50" s="144">
        <f t="shared" si="9"/>
        <v>3816.126269109001</v>
      </c>
      <c r="N50" s="144">
        <f t="shared" si="10"/>
        <v>3739.0328091270007</v>
      </c>
      <c r="O50" s="144">
        <f t="shared" si="11"/>
        <v>3623.3926191540013</v>
      </c>
      <c r="P50" s="144">
        <f t="shared" si="12"/>
        <v>3507.7524291810014</v>
      </c>
      <c r="Q50" s="144">
        <f t="shared" si="13"/>
        <v>3430.6589691990007</v>
      </c>
      <c r="R50" s="144">
        <f t="shared" si="14"/>
        <v>3276.4720492350011</v>
      </c>
      <c r="S50" s="144">
        <f t="shared" si="15"/>
        <v>3276.4720492350011</v>
      </c>
      <c r="T50" s="145">
        <f t="shared" si="16"/>
        <v>3199.3785892530009</v>
      </c>
      <c r="U50" s="129"/>
      <c r="V50" s="50"/>
      <c r="W50" s="50"/>
      <c r="X50" s="50"/>
      <c r="Y50" s="50"/>
      <c r="Z50" s="50"/>
      <c r="AA50" s="50"/>
      <c r="AB50" s="50"/>
      <c r="AC50" s="50"/>
      <c r="AD50" s="50"/>
    </row>
    <row r="51" spans="1:30" ht="13.5" thickBot="1" x14ac:dyDescent="0.25">
      <c r="A51" s="116" t="s">
        <v>30</v>
      </c>
      <c r="B51" s="107">
        <v>6000</v>
      </c>
      <c r="C51" s="105">
        <v>18.882957793614363</v>
      </c>
      <c r="D51" s="105">
        <v>18.631185023032835</v>
      </c>
      <c r="E51" s="105">
        <v>18.37941225245131</v>
      </c>
      <c r="F51" s="105">
        <v>17.303655869057522</v>
      </c>
      <c r="G51" s="105">
        <v>16.822998761583698</v>
      </c>
      <c r="H51" s="105">
        <v>16.342341654109877</v>
      </c>
      <c r="I51" s="105">
        <v>16.455672733541984</v>
      </c>
      <c r="J51" s="105">
        <v>16.46546453880492</v>
      </c>
      <c r="K51" s="120">
        <v>15.947978510442471</v>
      </c>
      <c r="L51" s="136">
        <f t="shared" si="17"/>
        <v>5287.2281822120212</v>
      </c>
      <c r="M51" s="137">
        <f t="shared" si="9"/>
        <v>5216.7318064491938</v>
      </c>
      <c r="N51" s="137">
        <f t="shared" si="10"/>
        <v>5146.2354306863672</v>
      </c>
      <c r="O51" s="137">
        <f t="shared" si="11"/>
        <v>4845.023643336106</v>
      </c>
      <c r="P51" s="137">
        <f t="shared" si="12"/>
        <v>4710.4396532434357</v>
      </c>
      <c r="Q51" s="137">
        <f t="shared" si="13"/>
        <v>4575.8556631507654</v>
      </c>
      <c r="R51" s="137">
        <f t="shared" si="14"/>
        <v>4607.5883653917554</v>
      </c>
      <c r="S51" s="137">
        <f t="shared" si="15"/>
        <v>4610.3300708653778</v>
      </c>
      <c r="T51" s="138">
        <f t="shared" si="16"/>
        <v>4465.4339829238916</v>
      </c>
      <c r="U51" s="129"/>
      <c r="V51" s="50"/>
      <c r="W51" s="50"/>
      <c r="X51" s="50"/>
      <c r="Y51" s="50"/>
      <c r="Z51" s="50"/>
      <c r="AA51" s="50"/>
      <c r="AB51" s="50"/>
      <c r="AC51" s="50"/>
      <c r="AD51" s="50"/>
    </row>
    <row r="52" spans="1:30" x14ac:dyDescent="0.2">
      <c r="A52" s="49" t="str">
        <f>Москва!A52</f>
        <v>Цены действительны с 30.07.2026 г.</v>
      </c>
      <c r="B52" s="7"/>
      <c r="C52" s="7"/>
      <c r="D52" s="7"/>
      <c r="E52" s="7"/>
      <c r="F52" s="7"/>
      <c r="G52" s="7"/>
      <c r="H52" s="7"/>
      <c r="I52" s="7"/>
      <c r="J52" s="7"/>
      <c r="K52" s="10"/>
      <c r="M52" s="7"/>
      <c r="N52" s="7"/>
      <c r="O52" s="7"/>
      <c r="P52" s="7"/>
      <c r="Q52" s="7"/>
      <c r="R52" s="7"/>
      <c r="S52" s="7"/>
      <c r="T52" s="10"/>
      <c r="U52" s="129"/>
    </row>
    <row r="53" spans="1:30" ht="7.15" customHeight="1" x14ac:dyDescent="0.2">
      <c r="A53" s="48"/>
      <c r="B53" s="7"/>
      <c r="C53" s="7"/>
      <c r="D53" s="7"/>
      <c r="E53" s="7"/>
      <c r="F53" s="7"/>
      <c r="G53" s="7"/>
      <c r="H53" s="7"/>
      <c r="I53" s="7"/>
      <c r="J53" s="7"/>
      <c r="K53" s="10"/>
      <c r="M53" s="7"/>
      <c r="N53" s="7"/>
      <c r="O53" s="7"/>
      <c r="P53" s="7"/>
      <c r="Q53" s="7"/>
      <c r="R53" s="7"/>
      <c r="S53" s="7"/>
      <c r="T53" s="10"/>
    </row>
    <row r="54" spans="1:30" x14ac:dyDescent="0.2">
      <c r="A54" s="212" t="s">
        <v>49</v>
      </c>
      <c r="B54" s="212"/>
      <c r="C54" s="212"/>
      <c r="D54" s="7"/>
      <c r="E54" s="7"/>
      <c r="F54" s="7"/>
      <c r="G54" s="7"/>
      <c r="H54" s="7"/>
      <c r="I54" s="7"/>
      <c r="J54" s="7"/>
      <c r="K54" s="10"/>
      <c r="M54" s="7"/>
      <c r="N54" s="7"/>
      <c r="O54" s="7"/>
      <c r="P54" s="7"/>
      <c r="R54" s="7"/>
      <c r="S54" s="7"/>
      <c r="T54" s="10"/>
    </row>
    <row r="55" spans="1:30" x14ac:dyDescent="0.2">
      <c r="A55" s="21" t="s">
        <v>164</v>
      </c>
      <c r="B55" s="7"/>
      <c r="C55" s="7"/>
      <c r="D55" s="7"/>
      <c r="E55" s="7"/>
      <c r="F55" s="7"/>
      <c r="G55" s="7"/>
      <c r="H55" s="7"/>
      <c r="I55" s="7"/>
      <c r="J55" s="7"/>
      <c r="K55" s="10"/>
      <c r="M55" s="7"/>
      <c r="N55" s="7"/>
      <c r="O55" s="7"/>
      <c r="P55" s="7"/>
      <c r="R55" s="7"/>
      <c r="S55" s="7"/>
      <c r="T55" s="10"/>
    </row>
    <row r="56" spans="1:30" x14ac:dyDescent="0.2">
      <c r="A56" s="21" t="s">
        <v>189</v>
      </c>
      <c r="B56" s="7"/>
      <c r="C56" s="7"/>
      <c r="D56" s="7"/>
      <c r="E56" s="7"/>
      <c r="F56" s="7"/>
      <c r="G56" s="7"/>
      <c r="H56" s="7"/>
      <c r="I56" s="7"/>
      <c r="J56" s="7"/>
      <c r="K56" s="10"/>
      <c r="M56" s="7"/>
      <c r="N56" s="7"/>
      <c r="O56" s="7"/>
      <c r="P56" s="7"/>
      <c r="R56" s="7"/>
      <c r="S56" s="7"/>
      <c r="T56" s="10"/>
    </row>
    <row r="57" spans="1:30" x14ac:dyDescent="0.2">
      <c r="A57" s="22" t="s">
        <v>188</v>
      </c>
      <c r="B57" s="7"/>
      <c r="C57" s="7"/>
      <c r="D57" s="7"/>
      <c r="E57" s="7"/>
      <c r="F57" s="7"/>
      <c r="G57" s="7"/>
      <c r="H57" s="7"/>
      <c r="I57" s="7"/>
      <c r="J57" s="7"/>
      <c r="K57" s="10"/>
      <c r="M57" s="7"/>
      <c r="N57" s="7"/>
      <c r="O57" s="7"/>
      <c r="P57" s="7"/>
      <c r="R57" s="7"/>
      <c r="S57" s="7"/>
      <c r="T57" s="10"/>
    </row>
    <row r="58" spans="1:30" x14ac:dyDescent="0.2">
      <c r="A58" s="21" t="s">
        <v>190</v>
      </c>
      <c r="B58" s="7"/>
      <c r="C58" s="7"/>
      <c r="D58" s="7"/>
      <c r="E58" s="7"/>
      <c r="F58" s="7"/>
      <c r="G58" s="7"/>
      <c r="H58" s="7"/>
      <c r="I58" s="7"/>
      <c r="J58" s="7"/>
      <c r="K58" s="10"/>
      <c r="M58" s="7"/>
      <c r="O58" s="7"/>
      <c r="P58" s="7"/>
      <c r="R58" s="7"/>
      <c r="S58" s="7"/>
      <c r="T58" s="10"/>
    </row>
    <row r="59" spans="1:30" x14ac:dyDescent="0.2">
      <c r="A59" s="213" t="s">
        <v>50</v>
      </c>
      <c r="B59" s="213"/>
      <c r="C59" s="7"/>
      <c r="D59" s="7"/>
      <c r="E59" s="7"/>
      <c r="F59" s="7"/>
      <c r="G59" s="7"/>
      <c r="H59" s="7"/>
      <c r="I59" s="7"/>
      <c r="J59" s="7"/>
      <c r="K59" s="10"/>
      <c r="M59" s="7"/>
      <c r="N59" s="7"/>
      <c r="O59" s="7"/>
      <c r="P59" s="7"/>
      <c r="R59" s="7"/>
      <c r="S59" s="7"/>
      <c r="T59" s="10"/>
    </row>
    <row r="60" spans="1:30" x14ac:dyDescent="0.2">
      <c r="A60" s="21" t="s">
        <v>158</v>
      </c>
      <c r="B60" s="7"/>
      <c r="C60" s="7"/>
      <c r="D60" s="7"/>
      <c r="E60" s="7"/>
      <c r="F60" s="7"/>
      <c r="G60" s="7"/>
      <c r="H60" s="7"/>
      <c r="I60" s="7"/>
      <c r="J60" s="7"/>
      <c r="K60" s="10"/>
      <c r="M60" s="7"/>
      <c r="N60" s="7"/>
      <c r="O60" s="7"/>
      <c r="P60" s="7"/>
      <c r="R60" s="7"/>
      <c r="S60" s="7"/>
      <c r="T60" s="10"/>
    </row>
    <row r="61" spans="1:30" x14ac:dyDescent="0.2">
      <c r="A61" s="21" t="s">
        <v>54</v>
      </c>
      <c r="B61" s="7"/>
      <c r="C61" s="7"/>
      <c r="D61" s="7"/>
      <c r="E61" s="7"/>
      <c r="F61" s="7"/>
      <c r="G61" s="7"/>
      <c r="H61" s="7"/>
      <c r="I61" s="7"/>
      <c r="J61" s="7"/>
      <c r="K61" s="10"/>
      <c r="L61" s="7"/>
      <c r="M61" s="7"/>
      <c r="N61" s="7"/>
      <c r="O61" s="7"/>
      <c r="P61" s="7"/>
      <c r="R61" s="7"/>
      <c r="S61" s="7"/>
      <c r="T61" s="10"/>
    </row>
    <row r="62" spans="1:30" x14ac:dyDescent="0.2">
      <c r="A62" s="21" t="s">
        <v>157</v>
      </c>
      <c r="B62" s="7"/>
      <c r="C62" s="7"/>
      <c r="D62" s="7"/>
      <c r="E62" s="7"/>
      <c r="F62" s="7"/>
      <c r="G62" s="7"/>
      <c r="H62" s="7"/>
      <c r="I62" s="7"/>
      <c r="J62" s="7"/>
      <c r="K62" s="10"/>
      <c r="L62" s="7"/>
      <c r="M62" s="7"/>
      <c r="N62" s="7"/>
      <c r="O62" s="7"/>
      <c r="P62" s="7"/>
      <c r="Q62" s="7"/>
      <c r="R62" s="7"/>
      <c r="S62" s="7"/>
      <c r="T62" s="10"/>
    </row>
    <row r="63" spans="1:30" x14ac:dyDescent="0.2">
      <c r="A63" s="27" t="s">
        <v>162</v>
      </c>
      <c r="B63" s="7"/>
      <c r="C63" s="7"/>
      <c r="D63" s="7"/>
      <c r="E63" s="7"/>
      <c r="F63" s="7"/>
      <c r="G63" s="7"/>
      <c r="H63" s="7"/>
      <c r="I63" s="7"/>
      <c r="J63" s="7"/>
      <c r="K63" s="10"/>
      <c r="L63" s="7"/>
      <c r="M63" s="7"/>
      <c r="N63" s="7"/>
      <c r="O63" s="7"/>
      <c r="P63" s="7"/>
      <c r="Q63" s="7"/>
      <c r="R63" s="7"/>
      <c r="S63" s="7"/>
      <c r="T63" s="10"/>
    </row>
    <row r="64" spans="1:30" x14ac:dyDescent="0.2">
      <c r="A64" s="25" t="s">
        <v>155</v>
      </c>
      <c r="B64" s="7"/>
      <c r="C64" s="7"/>
      <c r="D64" s="7"/>
      <c r="E64" s="7"/>
      <c r="F64" s="7"/>
      <c r="G64" s="7"/>
      <c r="H64" s="7"/>
      <c r="I64" s="7"/>
      <c r="J64" s="7"/>
      <c r="K64" s="10"/>
      <c r="L64" s="7"/>
      <c r="M64" s="7"/>
      <c r="N64" s="7"/>
      <c r="O64" s="7"/>
      <c r="P64" s="7"/>
      <c r="Q64" s="7"/>
      <c r="R64" s="7"/>
      <c r="S64" s="7"/>
      <c r="T64" s="10"/>
    </row>
    <row r="65" spans="1:30" x14ac:dyDescent="0.2">
      <c r="A65" s="26" t="s">
        <v>156</v>
      </c>
      <c r="B65" s="7"/>
      <c r="C65" s="7"/>
      <c r="D65" s="7"/>
      <c r="E65" s="7"/>
      <c r="F65" s="7"/>
      <c r="G65" s="7"/>
      <c r="H65" s="7"/>
      <c r="I65" s="7"/>
      <c r="J65" s="7"/>
      <c r="K65" s="10"/>
      <c r="L65" s="7"/>
      <c r="M65" s="7"/>
      <c r="N65" s="7"/>
      <c r="O65" s="7"/>
      <c r="P65" s="7"/>
      <c r="Q65" s="7"/>
      <c r="R65" s="7"/>
      <c r="S65" s="7"/>
      <c r="T65" s="10"/>
    </row>
    <row r="66" spans="1:30" ht="12.75" thickBot="1" x14ac:dyDescent="0.25">
      <c r="B66" s="7"/>
      <c r="C66" s="7"/>
      <c r="D66" s="7"/>
      <c r="E66" s="7"/>
      <c r="F66" s="7"/>
      <c r="G66" s="7"/>
      <c r="H66" s="7"/>
      <c r="I66" s="7"/>
      <c r="J66" s="7"/>
      <c r="K66" s="10"/>
      <c r="L66" s="7"/>
      <c r="M66" s="7"/>
      <c r="N66" s="7"/>
      <c r="O66" s="7"/>
      <c r="P66" s="7"/>
      <c r="Q66" s="7"/>
      <c r="R66" s="7"/>
      <c r="S66" s="7"/>
      <c r="T66" s="10"/>
    </row>
    <row r="67" spans="1:30" ht="13.9" customHeight="1" thickBot="1" x14ac:dyDescent="0.25">
      <c r="A67" s="246" t="s">
        <v>80</v>
      </c>
      <c r="B67" s="247"/>
      <c r="C67" s="247"/>
      <c r="D67" s="247"/>
      <c r="E67" s="247"/>
      <c r="F67" s="247"/>
      <c r="G67" s="247"/>
      <c r="H67" s="247"/>
      <c r="I67" s="247"/>
      <c r="J67" s="247"/>
      <c r="K67" s="247"/>
      <c r="L67" s="247"/>
      <c r="M67" s="247"/>
      <c r="N67" s="247"/>
      <c r="O67" s="248"/>
      <c r="P67" s="20"/>
      <c r="Q67" s="7"/>
      <c r="R67" s="7"/>
      <c r="S67" s="10"/>
    </row>
    <row r="68" spans="1:30" ht="22.5" customHeight="1" x14ac:dyDescent="0.2">
      <c r="A68" s="203" t="s">
        <v>32</v>
      </c>
      <c r="B68" s="204"/>
      <c r="C68" s="64" t="s">
        <v>96</v>
      </c>
      <c r="D68" s="64" t="s">
        <v>113</v>
      </c>
      <c r="E68" s="64" t="s">
        <v>114</v>
      </c>
      <c r="F68" s="64" t="s">
        <v>115</v>
      </c>
      <c r="G68" s="64" t="s">
        <v>116</v>
      </c>
      <c r="H68" s="64" t="s">
        <v>117</v>
      </c>
      <c r="I68" s="64" t="s">
        <v>118</v>
      </c>
      <c r="J68" s="64" t="s">
        <v>119</v>
      </c>
      <c r="K68" s="66" t="s">
        <v>101</v>
      </c>
      <c r="L68" s="92" t="s">
        <v>102</v>
      </c>
      <c r="M68" s="64" t="s">
        <v>103</v>
      </c>
      <c r="N68" s="64" t="s">
        <v>120</v>
      </c>
      <c r="O68" s="52" t="s">
        <v>121</v>
      </c>
      <c r="S68" s="7"/>
      <c r="T68" s="10"/>
    </row>
    <row r="69" spans="1:30" ht="23.25" customHeight="1" x14ac:dyDescent="0.2">
      <c r="A69" s="184" t="s">
        <v>33</v>
      </c>
      <c r="B69" s="185"/>
      <c r="C69" s="68" t="s">
        <v>104</v>
      </c>
      <c r="D69" s="68" t="s">
        <v>122</v>
      </c>
      <c r="E69" s="68" t="s">
        <v>123</v>
      </c>
      <c r="F69" s="68" t="s">
        <v>124</v>
      </c>
      <c r="G69" s="68" t="s">
        <v>125</v>
      </c>
      <c r="H69" s="68" t="s">
        <v>126</v>
      </c>
      <c r="I69" s="68" t="s">
        <v>127</v>
      </c>
      <c r="J69" s="68" t="s">
        <v>109</v>
      </c>
      <c r="K69" s="70" t="s">
        <v>128</v>
      </c>
      <c r="L69" s="93" t="s">
        <v>129</v>
      </c>
      <c r="M69" s="68" t="s">
        <v>130</v>
      </c>
      <c r="N69" s="68" t="s">
        <v>131</v>
      </c>
      <c r="O69" s="74" t="s">
        <v>132</v>
      </c>
      <c r="Q69" s="7"/>
      <c r="R69" s="7"/>
      <c r="S69" s="7"/>
      <c r="T69" s="10"/>
    </row>
    <row r="70" spans="1:30" x14ac:dyDescent="0.2">
      <c r="A70" s="198" t="s">
        <v>34</v>
      </c>
      <c r="B70" s="199"/>
      <c r="C70" s="16">
        <v>900</v>
      </c>
      <c r="D70" s="16">
        <v>1000</v>
      </c>
      <c r="E70" s="16">
        <v>1200</v>
      </c>
      <c r="F70" s="16">
        <v>1450</v>
      </c>
      <c r="G70" s="16">
        <v>1650.0000000000002</v>
      </c>
      <c r="H70" s="16">
        <v>1900</v>
      </c>
      <c r="I70" s="16">
        <v>2200</v>
      </c>
      <c r="J70" s="16">
        <v>2750</v>
      </c>
      <c r="K70" s="16">
        <v>4600</v>
      </c>
      <c r="L70" s="91">
        <v>7200</v>
      </c>
      <c r="M70" s="55">
        <v>9400</v>
      </c>
      <c r="N70" s="55">
        <v>14300.000000000002</v>
      </c>
      <c r="O70" s="17">
        <v>16500</v>
      </c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</row>
    <row r="71" spans="1:30" x14ac:dyDescent="0.2">
      <c r="A71" s="198" t="s">
        <v>35</v>
      </c>
      <c r="B71" s="199"/>
      <c r="C71" s="16">
        <v>30</v>
      </c>
      <c r="D71" s="16">
        <v>30</v>
      </c>
      <c r="E71" s="16">
        <v>30</v>
      </c>
      <c r="F71" s="16">
        <v>30</v>
      </c>
      <c r="G71" s="16">
        <v>30</v>
      </c>
      <c r="H71" s="16">
        <v>33</v>
      </c>
      <c r="I71" s="16">
        <v>33</v>
      </c>
      <c r="J71" s="16">
        <v>33</v>
      </c>
      <c r="K71" s="16">
        <v>38</v>
      </c>
      <c r="L71" s="16">
        <v>38</v>
      </c>
      <c r="M71" s="16">
        <v>55</v>
      </c>
      <c r="N71" s="16">
        <v>60</v>
      </c>
      <c r="O71" s="65">
        <v>60</v>
      </c>
      <c r="Q71" s="7"/>
      <c r="R71" s="7"/>
      <c r="S71" s="7"/>
      <c r="T71" s="10"/>
    </row>
    <row r="72" spans="1:30" x14ac:dyDescent="0.2">
      <c r="A72" s="216" t="s">
        <v>36</v>
      </c>
      <c r="B72" s="217"/>
      <c r="C72" s="16">
        <v>2</v>
      </c>
      <c r="D72" s="16">
        <v>3</v>
      </c>
      <c r="E72" s="16">
        <v>3</v>
      </c>
      <c r="F72" s="16">
        <v>3</v>
      </c>
      <c r="G72" s="16">
        <v>3</v>
      </c>
      <c r="H72" s="16">
        <v>3</v>
      </c>
      <c r="I72" s="16">
        <v>3</v>
      </c>
      <c r="J72" s="16">
        <v>3</v>
      </c>
      <c r="K72" s="91">
        <v>4</v>
      </c>
      <c r="L72" s="16">
        <v>4</v>
      </c>
      <c r="M72" s="16">
        <v>5</v>
      </c>
      <c r="N72" s="16">
        <v>6</v>
      </c>
      <c r="O72" s="65">
        <v>6</v>
      </c>
      <c r="Q72" s="7"/>
      <c r="R72" s="7"/>
      <c r="S72" s="7"/>
      <c r="T72" s="10"/>
    </row>
    <row r="73" spans="1:30" x14ac:dyDescent="0.2">
      <c r="A73" s="216" t="s">
        <v>37</v>
      </c>
      <c r="B73" s="217"/>
      <c r="C73" s="16">
        <v>1.5</v>
      </c>
      <c r="D73" s="16">
        <v>1.5</v>
      </c>
      <c r="E73" s="16">
        <v>1.5</v>
      </c>
      <c r="F73" s="16">
        <v>1.5</v>
      </c>
      <c r="G73" s="16">
        <v>1.8</v>
      </c>
      <c r="H73" s="16">
        <v>1.8</v>
      </c>
      <c r="I73" s="16">
        <v>1.8</v>
      </c>
      <c r="J73" s="16">
        <v>1.8</v>
      </c>
      <c r="K73" s="91">
        <v>1.95</v>
      </c>
      <c r="L73" s="16">
        <v>1.95</v>
      </c>
      <c r="M73" s="16">
        <v>2</v>
      </c>
      <c r="N73" s="16">
        <v>2.1</v>
      </c>
      <c r="O73" s="65">
        <v>2.1</v>
      </c>
      <c r="P73" s="21"/>
      <c r="Q73" s="7"/>
      <c r="R73" s="7"/>
      <c r="S73" s="7"/>
      <c r="T73" s="10"/>
    </row>
    <row r="74" spans="1:30" x14ac:dyDescent="0.2">
      <c r="A74" s="216" t="s">
        <v>84</v>
      </c>
      <c r="B74" s="217"/>
      <c r="C74" s="16">
        <v>1.5</v>
      </c>
      <c r="D74" s="16">
        <v>1.5</v>
      </c>
      <c r="E74" s="16">
        <v>1.5</v>
      </c>
      <c r="F74" s="16">
        <v>1.5</v>
      </c>
      <c r="G74" s="16">
        <v>1.7</v>
      </c>
      <c r="H74" s="16">
        <v>1.7</v>
      </c>
      <c r="I74" s="16">
        <v>1.7</v>
      </c>
      <c r="J74" s="16">
        <v>1.7</v>
      </c>
      <c r="K74" s="91">
        <v>1.7</v>
      </c>
      <c r="L74" s="16">
        <v>1.9</v>
      </c>
      <c r="M74" s="16">
        <v>2.1</v>
      </c>
      <c r="N74" s="16">
        <v>2.2000000000000002</v>
      </c>
      <c r="O74" s="65">
        <v>2.2000000000000002</v>
      </c>
      <c r="R74" s="7"/>
      <c r="S74" s="7"/>
      <c r="T74" s="10"/>
    </row>
    <row r="75" spans="1:30" x14ac:dyDescent="0.2">
      <c r="A75" s="216" t="s">
        <v>38</v>
      </c>
      <c r="B75" s="217"/>
      <c r="C75" s="16">
        <v>1</v>
      </c>
      <c r="D75" s="16">
        <v>1</v>
      </c>
      <c r="E75" s="16">
        <v>2</v>
      </c>
      <c r="F75" s="16">
        <v>2</v>
      </c>
      <c r="G75" s="16">
        <v>3</v>
      </c>
      <c r="H75" s="16">
        <v>3</v>
      </c>
      <c r="I75" s="16">
        <v>4</v>
      </c>
      <c r="J75" s="16">
        <v>4</v>
      </c>
      <c r="K75" s="91">
        <v>6</v>
      </c>
      <c r="L75" s="16">
        <v>6</v>
      </c>
      <c r="M75" s="16">
        <v>6</v>
      </c>
      <c r="N75" s="16">
        <v>10</v>
      </c>
      <c r="O75" s="65">
        <v>12</v>
      </c>
      <c r="R75" s="7"/>
      <c r="S75" s="7"/>
      <c r="T75" s="10"/>
    </row>
    <row r="76" spans="1:30" x14ac:dyDescent="0.2">
      <c r="A76" s="184" t="s">
        <v>39</v>
      </c>
      <c r="B76" s="185"/>
      <c r="C76" s="11">
        <v>1100</v>
      </c>
      <c r="D76" s="11">
        <v>1100</v>
      </c>
      <c r="E76" s="11">
        <v>1100</v>
      </c>
      <c r="F76" s="11">
        <v>1100</v>
      </c>
      <c r="G76" s="11">
        <v>1100</v>
      </c>
      <c r="H76" s="11">
        <v>1100</v>
      </c>
      <c r="I76" s="11">
        <v>1100</v>
      </c>
      <c r="J76" s="11">
        <v>1100</v>
      </c>
      <c r="K76" s="11">
        <v>2200</v>
      </c>
      <c r="L76" s="96">
        <v>2200</v>
      </c>
      <c r="M76" s="11">
        <v>2200</v>
      </c>
      <c r="N76" s="11">
        <v>3300.0000000000005</v>
      </c>
      <c r="O76" s="12">
        <v>3300.0000000000005</v>
      </c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</row>
    <row r="77" spans="1:30" ht="12.75" thickBot="1" x14ac:dyDescent="0.25">
      <c r="A77" s="182" t="s">
        <v>40</v>
      </c>
      <c r="B77" s="183"/>
      <c r="C77" s="18">
        <v>0.5</v>
      </c>
      <c r="D77" s="18">
        <v>0.5</v>
      </c>
      <c r="E77" s="18">
        <v>0.5</v>
      </c>
      <c r="F77" s="18">
        <v>1</v>
      </c>
      <c r="G77" s="18">
        <v>1</v>
      </c>
      <c r="H77" s="18">
        <v>1</v>
      </c>
      <c r="I77" s="18">
        <v>1</v>
      </c>
      <c r="J77" s="18">
        <v>1</v>
      </c>
      <c r="K77" s="18">
        <v>1</v>
      </c>
      <c r="L77" s="97">
        <v>1</v>
      </c>
      <c r="M77" s="18">
        <v>1.5</v>
      </c>
      <c r="N77" s="18">
        <v>2</v>
      </c>
      <c r="O77" s="19">
        <v>2</v>
      </c>
      <c r="R77" s="7"/>
      <c r="S77" s="7"/>
      <c r="T77" s="10"/>
    </row>
    <row r="78" spans="1:30" ht="7.15" customHeight="1" x14ac:dyDescent="0.2">
      <c r="A78" s="6"/>
      <c r="B78" s="7"/>
      <c r="C78" s="7"/>
      <c r="D78" s="7"/>
      <c r="E78" s="7"/>
      <c r="F78" s="7"/>
      <c r="G78" s="7"/>
      <c r="H78" s="7"/>
      <c r="I78" s="7"/>
      <c r="J78" s="7"/>
      <c r="K78" s="10"/>
      <c r="L78" s="7"/>
      <c r="M78" s="7"/>
      <c r="N78" s="7"/>
      <c r="O78" s="7"/>
      <c r="P78" s="7"/>
      <c r="S78" s="7"/>
      <c r="T78" s="10"/>
    </row>
    <row r="79" spans="1:30" x14ac:dyDescent="0.2">
      <c r="A79" s="13" t="s">
        <v>173</v>
      </c>
      <c r="B79" s="7"/>
      <c r="C79" s="7"/>
      <c r="D79" s="7"/>
      <c r="E79" s="7"/>
      <c r="F79" s="7"/>
      <c r="G79" s="7"/>
      <c r="H79" s="7"/>
      <c r="I79" s="7"/>
      <c r="J79" s="7"/>
      <c r="K79" s="10"/>
      <c r="L79" s="7"/>
      <c r="M79" s="7"/>
      <c r="N79" s="7"/>
      <c r="O79" s="7"/>
      <c r="P79" s="7"/>
      <c r="S79" s="7"/>
      <c r="T79" s="10"/>
    </row>
    <row r="80" spans="1:30" x14ac:dyDescent="0.2">
      <c r="A80" s="14" t="s">
        <v>174</v>
      </c>
      <c r="B80" s="7"/>
      <c r="C80" s="7"/>
      <c r="D80" s="7"/>
      <c r="E80" s="7"/>
      <c r="F80" s="7"/>
      <c r="G80" s="7"/>
      <c r="H80" s="7"/>
      <c r="I80" s="7"/>
      <c r="J80" s="7"/>
      <c r="K80" s="10"/>
      <c r="L80" s="7"/>
      <c r="M80" s="7"/>
      <c r="N80" s="7"/>
      <c r="O80" s="7"/>
      <c r="P80" s="7"/>
      <c r="S80" s="7"/>
      <c r="T80" s="10"/>
    </row>
    <row r="81" spans="1:20" x14ac:dyDescent="0.2">
      <c r="A81" s="13" t="s">
        <v>196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S81" s="10"/>
      <c r="T81" s="10"/>
    </row>
    <row r="82" spans="1:20" x14ac:dyDescent="0.2">
      <c r="A82" s="13" t="s">
        <v>195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x14ac:dyDescent="0.2">
      <c r="A83" s="13" t="s">
        <v>41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x14ac:dyDescent="0.2">
      <c r="A84" s="13" t="s">
        <v>42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x14ac:dyDescent="0.2">
      <c r="A85" s="13" t="s">
        <v>191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2">
      <c r="A86" s="13" t="s">
        <v>43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x14ac:dyDescent="0.2">
      <c r="A87" s="13" t="s">
        <v>165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x14ac:dyDescent="0.2">
      <c r="A88" s="13" t="s">
        <v>44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x14ac:dyDescent="0.2">
      <c r="A89" s="13" t="s">
        <v>45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x14ac:dyDescent="0.2">
      <c r="A90" s="13" t="s">
        <v>46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x14ac:dyDescent="0.2">
      <c r="A91" s="13" t="s">
        <v>47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2.75" x14ac:dyDescent="0.2">
      <c r="A93" s="180" t="s">
        <v>74</v>
      </c>
      <c r="B93" s="180"/>
      <c r="C93" s="180"/>
      <c r="D93" s="180"/>
      <c r="E93" s="180"/>
      <c r="F93" s="180"/>
      <c r="G93" s="180"/>
      <c r="H93" s="180"/>
      <c r="I93" s="180"/>
      <c r="J93" s="180"/>
      <c r="K93" s="180"/>
      <c r="L93" s="180"/>
      <c r="M93" s="180"/>
      <c r="N93" s="180"/>
      <c r="O93" s="180"/>
      <c r="P93" s="180"/>
      <c r="Q93" s="10"/>
      <c r="R93" s="10"/>
      <c r="S93" s="10"/>
      <c r="T93" s="10"/>
    </row>
    <row r="94" spans="1:20" x14ac:dyDescent="0.2">
      <c r="A94" s="94" t="s">
        <v>55</v>
      </c>
      <c r="I94" s="181" t="s">
        <v>63</v>
      </c>
      <c r="J94" s="181"/>
      <c r="K94" s="181"/>
      <c r="M94" s="10"/>
      <c r="N94" s="10"/>
      <c r="O94" s="10"/>
      <c r="P94" s="10"/>
      <c r="Q94" s="10"/>
      <c r="R94" s="10"/>
      <c r="S94" s="10"/>
      <c r="T94" s="10"/>
    </row>
    <row r="95" spans="1:20" ht="13.15" customHeight="1" x14ac:dyDescent="0.2">
      <c r="A95" s="186" t="s">
        <v>187</v>
      </c>
      <c r="B95" s="186"/>
      <c r="C95" s="186"/>
      <c r="D95" s="186"/>
      <c r="E95" s="186"/>
      <c r="F95" s="186"/>
      <c r="G95" s="186"/>
      <c r="H95" s="39"/>
      <c r="I95" s="40" t="s">
        <v>64</v>
      </c>
      <c r="M95" s="38"/>
      <c r="N95" s="38"/>
      <c r="O95" s="38"/>
      <c r="P95" s="38"/>
      <c r="Q95" s="38"/>
      <c r="R95" s="38"/>
      <c r="S95" s="38"/>
      <c r="T95" s="10"/>
    </row>
    <row r="96" spans="1:20" ht="13.15" customHeight="1" x14ac:dyDescent="0.2">
      <c r="A96" s="99" t="s">
        <v>161</v>
      </c>
      <c r="B96" s="169"/>
      <c r="C96" s="169"/>
      <c r="D96" s="169"/>
      <c r="E96" s="169"/>
      <c r="F96" s="169"/>
      <c r="G96" s="169"/>
      <c r="H96" s="41"/>
      <c r="I96" s="42" t="s">
        <v>65</v>
      </c>
      <c r="M96" s="10"/>
      <c r="N96" s="10"/>
      <c r="O96" s="10"/>
      <c r="P96" s="10"/>
      <c r="Q96" s="10"/>
      <c r="R96" s="10"/>
      <c r="S96" s="10"/>
      <c r="T96" s="10"/>
    </row>
    <row r="97" spans="1:20" x14ac:dyDescent="0.2">
      <c r="T97" s="10"/>
    </row>
    <row r="98" spans="1:20" x14ac:dyDescent="0.2">
      <c r="A98" s="95" t="s">
        <v>56</v>
      </c>
      <c r="B98" s="2"/>
      <c r="C98" s="2"/>
      <c r="D98" s="2"/>
      <c r="E98" s="2"/>
      <c r="F98" s="2"/>
      <c r="G98" s="2"/>
      <c r="H98" s="2"/>
      <c r="I98" s="167" t="s">
        <v>66</v>
      </c>
      <c r="J98" s="167"/>
      <c r="K98" s="167"/>
      <c r="M98" s="10"/>
      <c r="N98" s="10"/>
      <c r="O98" s="10"/>
      <c r="P98" s="10"/>
      <c r="Q98" s="10"/>
      <c r="R98" s="10"/>
      <c r="S98" s="10"/>
      <c r="T98" s="10"/>
    </row>
    <row r="99" spans="1:20" ht="13.15" customHeight="1" x14ac:dyDescent="0.2">
      <c r="A99" s="187" t="s">
        <v>192</v>
      </c>
      <c r="B99" s="187"/>
      <c r="C99" s="187"/>
      <c r="D99" s="187"/>
      <c r="E99" s="187"/>
      <c r="F99" s="187"/>
      <c r="G99" s="187"/>
      <c r="H99" s="2"/>
      <c r="I99" s="40" t="s">
        <v>67</v>
      </c>
      <c r="M99" s="34"/>
      <c r="N99" s="34"/>
      <c r="O99" s="34"/>
      <c r="P99" s="34"/>
      <c r="Q99" s="34"/>
      <c r="R99" s="34"/>
      <c r="S99" s="34"/>
      <c r="T99" s="10"/>
    </row>
    <row r="100" spans="1:20" ht="13.15" customHeight="1" x14ac:dyDescent="0.2">
      <c r="A100" s="187" t="s">
        <v>198</v>
      </c>
      <c r="B100" s="187"/>
      <c r="C100" s="187"/>
      <c r="D100" s="187"/>
      <c r="E100" s="187"/>
      <c r="F100" s="187"/>
      <c r="G100" s="187"/>
      <c r="I100" s="42" t="s">
        <v>68</v>
      </c>
      <c r="M100" s="10"/>
      <c r="N100" s="10"/>
      <c r="O100" s="10"/>
      <c r="P100" s="10"/>
      <c r="Q100" s="10"/>
      <c r="R100" s="10"/>
      <c r="S100" s="10"/>
      <c r="T100" s="10"/>
    </row>
    <row r="101" spans="1:20" ht="12" customHeight="1" x14ac:dyDescent="0.2">
      <c r="A101" s="98" t="s">
        <v>160</v>
      </c>
      <c r="J101" s="44"/>
      <c r="K101" s="44"/>
      <c r="M101" s="10"/>
      <c r="N101" s="10"/>
      <c r="O101" s="10"/>
      <c r="P101" s="10"/>
      <c r="Q101" s="10"/>
      <c r="R101" s="10"/>
      <c r="S101" s="10"/>
      <c r="T101" s="10"/>
    </row>
    <row r="102" spans="1:20" ht="12.75" x14ac:dyDescent="0.2">
      <c r="A102" s="42"/>
      <c r="I102" s="166" t="s">
        <v>69</v>
      </c>
      <c r="J102" s="166"/>
      <c r="K102" s="166"/>
      <c r="L102" s="40"/>
      <c r="M102" s="38"/>
      <c r="N102" s="38"/>
      <c r="O102" s="38"/>
      <c r="P102" s="34"/>
      <c r="Q102" s="34"/>
      <c r="R102" s="34"/>
      <c r="S102" s="34"/>
      <c r="T102" s="10"/>
    </row>
    <row r="103" spans="1:20" ht="12.75" x14ac:dyDescent="0.2">
      <c r="A103" s="94" t="s">
        <v>57</v>
      </c>
      <c r="B103" s="43"/>
      <c r="C103" s="43"/>
      <c r="D103" s="43"/>
      <c r="E103" s="43"/>
      <c r="F103" s="43"/>
      <c r="G103" s="43"/>
      <c r="H103" s="43"/>
      <c r="I103" s="45" t="s">
        <v>199</v>
      </c>
      <c r="M103" s="34"/>
      <c r="N103" s="34"/>
      <c r="O103" s="34"/>
      <c r="P103" s="34"/>
      <c r="Q103" s="34"/>
      <c r="R103" s="34"/>
      <c r="S103" s="34"/>
      <c r="T103" s="10"/>
    </row>
    <row r="104" spans="1:20" x14ac:dyDescent="0.2">
      <c r="A104" s="186" t="s">
        <v>197</v>
      </c>
      <c r="B104" s="186"/>
      <c r="C104" s="186"/>
      <c r="D104" s="186"/>
      <c r="E104" s="186"/>
      <c r="F104" s="186"/>
      <c r="G104" s="186"/>
      <c r="I104" s="42" t="s">
        <v>70</v>
      </c>
      <c r="M104" s="10"/>
      <c r="N104" s="10"/>
      <c r="O104" s="10"/>
      <c r="P104" s="10"/>
      <c r="Q104" s="10"/>
      <c r="R104" s="10"/>
      <c r="S104" s="10"/>
      <c r="T104" s="10"/>
    </row>
    <row r="105" spans="1:20" ht="22.5" customHeight="1" x14ac:dyDescent="0.2">
      <c r="A105" s="42" t="s">
        <v>58</v>
      </c>
      <c r="J105" s="44"/>
      <c r="K105" s="44"/>
      <c r="M105" s="10"/>
      <c r="N105" s="10"/>
      <c r="O105" s="10"/>
      <c r="P105" s="10"/>
      <c r="Q105" s="10"/>
      <c r="R105" s="10"/>
      <c r="S105" s="10"/>
      <c r="T105" s="10"/>
    </row>
    <row r="106" spans="1:20" ht="12.75" x14ac:dyDescent="0.2">
      <c r="A106" s="94" t="s">
        <v>59</v>
      </c>
      <c r="B106" s="46"/>
      <c r="C106" s="46"/>
      <c r="D106" s="46"/>
      <c r="E106" s="46"/>
      <c r="F106" s="46"/>
      <c r="G106" s="46"/>
      <c r="H106" s="46"/>
      <c r="I106" s="166" t="s">
        <v>71</v>
      </c>
      <c r="J106" s="166"/>
      <c r="K106" s="166"/>
      <c r="M106" s="35"/>
      <c r="N106" s="35"/>
      <c r="O106" s="35"/>
      <c r="P106" s="35"/>
      <c r="Q106" s="35"/>
      <c r="R106" s="35"/>
      <c r="S106" s="35"/>
      <c r="T106" s="10"/>
    </row>
    <row r="107" spans="1:20" ht="12.75" x14ac:dyDescent="0.2">
      <c r="A107" s="46" t="s">
        <v>185</v>
      </c>
      <c r="I107" s="45" t="s">
        <v>72</v>
      </c>
      <c r="M107" s="35"/>
      <c r="N107" s="35"/>
      <c r="O107" s="35"/>
      <c r="P107" s="35"/>
      <c r="Q107" s="35"/>
      <c r="R107" s="35"/>
      <c r="S107" s="35"/>
      <c r="T107" s="10"/>
    </row>
    <row r="108" spans="1:20" x14ac:dyDescent="0.2">
      <c r="A108" s="42" t="s">
        <v>60</v>
      </c>
      <c r="I108" s="47" t="s">
        <v>73</v>
      </c>
      <c r="M108" s="10"/>
      <c r="N108" s="10"/>
      <c r="O108" s="10"/>
      <c r="P108" s="10"/>
      <c r="Q108" s="10"/>
      <c r="R108" s="10"/>
      <c r="S108" s="10"/>
      <c r="T108" s="10"/>
    </row>
    <row r="109" spans="1:20" x14ac:dyDescent="0.2">
      <c r="A109" s="42"/>
      <c r="M109" s="10"/>
      <c r="N109" s="10"/>
      <c r="O109" s="10"/>
      <c r="P109" s="10"/>
      <c r="Q109" s="10"/>
      <c r="R109" s="10"/>
      <c r="S109" s="10"/>
      <c r="T109" s="10"/>
    </row>
    <row r="110" spans="1:20" ht="12.75" x14ac:dyDescent="0.2">
      <c r="A110" s="94" t="s">
        <v>61</v>
      </c>
      <c r="B110" s="46"/>
      <c r="C110" s="46"/>
      <c r="D110" s="46"/>
      <c r="E110" s="46"/>
      <c r="F110" s="46"/>
      <c r="G110" s="46"/>
      <c r="H110" s="46"/>
      <c r="I110" s="188" t="s">
        <v>168</v>
      </c>
      <c r="J110" s="188"/>
      <c r="K110" s="188"/>
      <c r="M110" s="35"/>
      <c r="N110" s="35"/>
      <c r="O110" s="35"/>
      <c r="P110" s="35"/>
      <c r="Q110" s="35"/>
      <c r="R110" s="35"/>
      <c r="S110" s="35"/>
      <c r="T110" s="10"/>
    </row>
    <row r="111" spans="1:20" ht="12.75" x14ac:dyDescent="0.2">
      <c r="A111" s="211" t="s">
        <v>81</v>
      </c>
      <c r="B111" s="211"/>
      <c r="C111" s="211"/>
      <c r="D111" s="211"/>
      <c r="E111" s="211"/>
      <c r="F111" s="211"/>
      <c r="G111" s="211"/>
      <c r="I111" s="45" t="s">
        <v>169</v>
      </c>
      <c r="K111" s="46" t="s">
        <v>171</v>
      </c>
      <c r="M111" s="35"/>
      <c r="N111" s="35"/>
      <c r="O111" s="35"/>
      <c r="P111" s="35"/>
      <c r="Q111" s="35"/>
      <c r="R111" s="35"/>
      <c r="S111" s="35"/>
      <c r="T111" s="10"/>
    </row>
    <row r="112" spans="1:20" x14ac:dyDescent="0.2">
      <c r="A112" s="211"/>
      <c r="B112" s="211"/>
      <c r="C112" s="211"/>
      <c r="D112" s="211"/>
      <c r="E112" s="211"/>
      <c r="F112" s="211"/>
      <c r="G112" s="211"/>
      <c r="I112" s="47" t="s">
        <v>170</v>
      </c>
      <c r="M112" s="10"/>
      <c r="N112" s="10"/>
      <c r="O112" s="10"/>
      <c r="P112" s="10"/>
      <c r="Q112" s="10"/>
      <c r="R112" s="10"/>
      <c r="S112" s="10"/>
      <c r="T112" s="10"/>
    </row>
    <row r="113" spans="1:20" ht="12" customHeight="1" x14ac:dyDescent="0.2">
      <c r="A113" s="42" t="s">
        <v>62</v>
      </c>
      <c r="B113" s="38"/>
      <c r="C113" s="38"/>
      <c r="D113" s="38"/>
      <c r="E113" s="38"/>
      <c r="F113" s="38"/>
      <c r="G113" s="38"/>
      <c r="H113" s="38"/>
      <c r="M113" s="10"/>
      <c r="N113" s="10"/>
      <c r="O113" s="10"/>
      <c r="P113" s="10"/>
      <c r="Q113" s="10"/>
      <c r="R113" s="10"/>
      <c r="S113" s="10"/>
      <c r="T113" s="10"/>
    </row>
    <row r="114" spans="1:20" ht="12.75" x14ac:dyDescent="0.2">
      <c r="A114" s="33"/>
      <c r="B114" s="10"/>
      <c r="C114" s="10"/>
      <c r="D114" s="10"/>
      <c r="E114" s="10"/>
      <c r="F114" s="10"/>
      <c r="G114" s="10"/>
      <c r="H114" s="10"/>
      <c r="M114" s="10"/>
      <c r="N114" s="10"/>
      <c r="O114" s="10"/>
      <c r="P114" s="10"/>
      <c r="Q114" s="10"/>
      <c r="R114" s="10"/>
      <c r="S114" s="10"/>
      <c r="T114" s="10"/>
    </row>
    <row r="115" spans="1:20" ht="12.75" x14ac:dyDescent="0.2">
      <c r="A115" s="34"/>
      <c r="B115" s="10"/>
      <c r="C115" s="10"/>
      <c r="D115" s="10"/>
      <c r="E115" s="10"/>
      <c r="F115" s="10"/>
      <c r="G115" s="10"/>
      <c r="H115" s="10"/>
      <c r="M115" s="10"/>
      <c r="N115" s="10"/>
      <c r="O115" s="10"/>
      <c r="P115" s="10"/>
      <c r="Q115" s="10"/>
      <c r="R115" s="10"/>
      <c r="S115" s="10"/>
      <c r="T115" s="10"/>
    </row>
    <row r="116" spans="1:20" ht="12.75" x14ac:dyDescent="0.2">
      <c r="A116" s="38"/>
      <c r="B116" s="38"/>
      <c r="C116" s="38"/>
      <c r="D116" s="38"/>
      <c r="E116" s="38"/>
      <c r="F116" s="38"/>
      <c r="G116" s="38"/>
      <c r="H116" s="38"/>
      <c r="M116" s="10"/>
      <c r="N116" s="10"/>
      <c r="O116" s="10"/>
      <c r="P116" s="10"/>
      <c r="Q116" s="10"/>
      <c r="R116" s="10"/>
      <c r="S116" s="10"/>
      <c r="T116" s="10"/>
    </row>
    <row r="117" spans="1:20" ht="19.899999999999999" customHeight="1" x14ac:dyDescent="0.2">
      <c r="A117" s="33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2.75" x14ac:dyDescent="0.2">
      <c r="A118" s="37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2.75" x14ac:dyDescent="0.2">
      <c r="A119" s="189"/>
      <c r="B119" s="189"/>
      <c r="C119" s="189"/>
      <c r="D119" s="189"/>
      <c r="E119" s="189"/>
      <c r="F119" s="189"/>
      <c r="G119" s="189"/>
      <c r="H119" s="189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9.899999999999999" customHeight="1" x14ac:dyDescent="0.2">
      <c r="A120" s="37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2.75" x14ac:dyDescent="0.2">
      <c r="A121" s="189"/>
      <c r="B121" s="189"/>
      <c r="C121" s="189"/>
      <c r="D121" s="189"/>
      <c r="E121" s="189"/>
      <c r="F121" s="189"/>
      <c r="G121" s="189"/>
      <c r="H121" s="189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2.75" x14ac:dyDescent="0.2">
      <c r="A122" s="33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9.899999999999999" customHeight="1" x14ac:dyDescent="0.2">
      <c r="A123" s="35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2.75" x14ac:dyDescent="0.2">
      <c r="A124" s="179"/>
      <c r="B124" s="179"/>
      <c r="C124" s="179"/>
      <c r="D124" s="179"/>
      <c r="E124" s="179"/>
      <c r="F124" s="179"/>
      <c r="G124" s="179"/>
      <c r="H124" s="179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2.75" x14ac:dyDescent="0.2">
      <c r="A125" s="33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9.899999999999999" customHeight="1" x14ac:dyDescent="0.2">
      <c r="A126" s="35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2.75" x14ac:dyDescent="0.2">
      <c r="A127" s="179"/>
      <c r="B127" s="179"/>
      <c r="C127" s="179"/>
      <c r="D127" s="179"/>
      <c r="E127" s="179"/>
      <c r="F127" s="179"/>
      <c r="G127" s="179"/>
      <c r="H127" s="179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2.75" x14ac:dyDescent="0.2">
      <c r="A128" s="36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</sheetData>
  <sortState xmlns:xlrd2="http://schemas.microsoft.com/office/spreadsheetml/2017/richdata2" ref="A8:T26">
    <sortCondition ref="A8:A26"/>
  </sortState>
  <mergeCells count="51">
    <mergeCell ref="A124:H124"/>
    <mergeCell ref="A127:H127"/>
    <mergeCell ref="A76:B76"/>
    <mergeCell ref="A121:H121"/>
    <mergeCell ref="A99:G99"/>
    <mergeCell ref="A104:G104"/>
    <mergeCell ref="A111:G112"/>
    <mergeCell ref="A119:H119"/>
    <mergeCell ref="I110:K110"/>
    <mergeCell ref="A77:B77"/>
    <mergeCell ref="A93:P93"/>
    <mergeCell ref="I94:K94"/>
    <mergeCell ref="A95:G95"/>
    <mergeCell ref="A100:G100"/>
    <mergeCell ref="A74:B74"/>
    <mergeCell ref="A75:B75"/>
    <mergeCell ref="S6:S7"/>
    <mergeCell ref="A67:O67"/>
    <mergeCell ref="A68:B68"/>
    <mergeCell ref="A69:B69"/>
    <mergeCell ref="A54:C54"/>
    <mergeCell ref="A59:B59"/>
    <mergeCell ref="K6:K7"/>
    <mergeCell ref="L6:L7"/>
    <mergeCell ref="M6:M7"/>
    <mergeCell ref="A70:B70"/>
    <mergeCell ref="Q6:Q7"/>
    <mergeCell ref="A71:B71"/>
    <mergeCell ref="A72:B72"/>
    <mergeCell ref="A73:B73"/>
    <mergeCell ref="U5:AB5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B5:T5"/>
    <mergeCell ref="T6:T7"/>
    <mergeCell ref="N6:N7"/>
    <mergeCell ref="O6:O7"/>
    <mergeCell ref="P6:P7"/>
    <mergeCell ref="R6:R7"/>
    <mergeCell ref="A2:C2"/>
    <mergeCell ref="E2:F2"/>
    <mergeCell ref="G2:O3"/>
    <mergeCell ref="P2:R2"/>
    <mergeCell ref="S2:U2"/>
  </mergeCells>
  <hyperlinks>
    <hyperlink ref="P2" r:id="rId1" display="www.nevatk.ru" xr:uid="{00000000-0004-0000-0500-000000000000}"/>
    <hyperlink ref="U5:AB5" r:id="rId2" display="онлайн калькулятор" xr:uid="{00000000-0004-0000-0500-000002000000}"/>
    <hyperlink ref="S2:U2" r:id="rId3" display="nevatk.ru" xr:uid="{B37B6ED5-F519-46A5-BAFA-BE009936BEC8}"/>
    <hyperlink ref="A96" r:id="rId4" xr:uid="{9F722055-1FDE-4962-B950-EBC98CA44D61}"/>
    <hyperlink ref="A101" r:id="rId5" xr:uid="{E7D4FA3B-211F-442F-9129-950DB156E92E}"/>
    <hyperlink ref="A105" r:id="rId6" xr:uid="{5F0CB733-CBE5-4CEA-A462-11517999A7EA}"/>
    <hyperlink ref="A108" r:id="rId7" xr:uid="{3EBFA77F-2D2D-46B2-9C62-FC0DC0E6ED75}"/>
    <hyperlink ref="A113" r:id="rId8" xr:uid="{C87ABB13-5738-4610-94AE-CE0FE0F70BC0}"/>
    <hyperlink ref="I96" r:id="rId9" xr:uid="{DE6D2003-121F-456D-A061-82B1B2EB48F5}"/>
    <hyperlink ref="I100" r:id="rId10" xr:uid="{7E87CF1D-F3C6-41BE-A371-D63BA2C4A658}"/>
    <hyperlink ref="I104" r:id="rId11" xr:uid="{6F2B1FA4-C6EE-474A-A2E3-C690E681065A}"/>
    <hyperlink ref="I108" r:id="rId12" xr:uid="{1118AD9E-88D5-4F2A-AE30-77937BF505AF}"/>
    <hyperlink ref="I112" r:id="rId13" xr:uid="{43307370-88C0-40DC-B711-E07333E6CC62}"/>
  </hyperlinks>
  <pageMargins left="0.19685039370078741" right="0" top="0" bottom="0" header="0.31496062992125984" footer="0.31496062992125984"/>
  <pageSetup paperSize="9" scale="55" fitToHeight="0" orientation="portrait" r:id="rId14"/>
  <drawing r:id="rId1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AF158"/>
  <sheetViews>
    <sheetView showGridLines="0" zoomScale="85" zoomScaleNormal="85" zoomScaleSheetLayoutView="100" workbookViewId="0">
      <pane ySplit="7" topLeftCell="A8" activePane="bottomLeft" state="frozen"/>
      <selection activeCell="X44" sqref="X44"/>
      <selection pane="bottomLeft" activeCell="W45" sqref="W45"/>
    </sheetView>
  </sheetViews>
  <sheetFormatPr defaultColWidth="8.7109375" defaultRowHeight="12" x14ac:dyDescent="0.2"/>
  <cols>
    <col min="1" max="1" width="22.28515625" style="1" customWidth="1"/>
    <col min="2" max="2" width="8" style="1" customWidth="1"/>
    <col min="3" max="20" width="8.7109375" style="1" customWidth="1"/>
    <col min="21" max="21" width="6" style="1" customWidth="1"/>
    <col min="22" max="30" width="8.42578125" style="1" customWidth="1"/>
    <col min="31" max="16384" width="8.7109375" style="1"/>
  </cols>
  <sheetData>
    <row r="2" spans="1:32" ht="15.6" customHeight="1" x14ac:dyDescent="0.2">
      <c r="A2" s="190" t="s">
        <v>0</v>
      </c>
      <c r="B2" s="190"/>
      <c r="C2" s="190"/>
      <c r="E2" s="249" t="s">
        <v>90</v>
      </c>
      <c r="F2" s="249"/>
      <c r="G2" s="249"/>
      <c r="H2" s="249"/>
      <c r="I2" s="249"/>
      <c r="J2" s="249"/>
      <c r="K2" s="249"/>
      <c r="L2" s="249"/>
      <c r="M2" s="249"/>
      <c r="N2" s="227" t="s">
        <v>48</v>
      </c>
      <c r="O2" s="227"/>
      <c r="P2" s="227"/>
      <c r="Q2" s="228" t="s">
        <v>134</v>
      </c>
      <c r="R2" s="228"/>
      <c r="S2" s="228"/>
      <c r="T2" s="59"/>
      <c r="AE2" s="57"/>
      <c r="AF2" s="57"/>
    </row>
    <row r="3" spans="1:32" ht="15.6" customHeight="1" x14ac:dyDescent="0.2">
      <c r="A3" s="30"/>
      <c r="B3" s="30"/>
      <c r="C3" s="30"/>
      <c r="E3" s="110"/>
      <c r="F3" s="110"/>
      <c r="G3" s="110"/>
      <c r="H3" s="110"/>
      <c r="I3" s="110"/>
      <c r="J3" s="110"/>
      <c r="K3" s="110"/>
      <c r="L3" s="110"/>
      <c r="M3" s="110"/>
      <c r="N3" s="31"/>
      <c r="O3" s="31"/>
      <c r="P3" s="31"/>
      <c r="Q3" s="108"/>
      <c r="R3" s="108"/>
      <c r="S3" s="108"/>
      <c r="T3" s="59"/>
      <c r="AE3" s="57"/>
      <c r="AF3" s="57"/>
    </row>
    <row r="4" spans="1:32" ht="7.9" customHeight="1" thickBot="1" x14ac:dyDescent="0.25"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53"/>
      <c r="X4" s="54"/>
      <c r="Y4" s="54"/>
      <c r="Z4" s="54"/>
      <c r="AA4" s="54"/>
      <c r="AB4" s="54"/>
      <c r="AD4" s="58"/>
      <c r="AE4" s="58"/>
    </row>
    <row r="5" spans="1:32" ht="13.9" customHeight="1" thickBot="1" x14ac:dyDescent="0.25">
      <c r="A5" s="2"/>
      <c r="B5" s="191" t="s">
        <v>142</v>
      </c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3"/>
      <c r="U5" s="205" t="s">
        <v>135</v>
      </c>
      <c r="V5" s="206"/>
      <c r="W5" s="206"/>
      <c r="X5" s="206"/>
      <c r="Y5" s="206"/>
      <c r="Z5" s="206"/>
      <c r="AA5" s="206"/>
      <c r="AB5" s="206"/>
    </row>
    <row r="6" spans="1:32" x14ac:dyDescent="0.2">
      <c r="A6" s="9"/>
      <c r="B6" s="214" t="s">
        <v>1</v>
      </c>
      <c r="C6" s="194" t="s">
        <v>96</v>
      </c>
      <c r="D6" s="194" t="s">
        <v>97</v>
      </c>
      <c r="E6" s="194" t="s">
        <v>98</v>
      </c>
      <c r="F6" s="194" t="s">
        <v>99</v>
      </c>
      <c r="G6" s="194" t="s">
        <v>100</v>
      </c>
      <c r="H6" s="194" t="s">
        <v>101</v>
      </c>
      <c r="I6" s="194" t="s">
        <v>102</v>
      </c>
      <c r="J6" s="194" t="s">
        <v>103</v>
      </c>
      <c r="K6" s="207" t="s">
        <v>31</v>
      </c>
      <c r="L6" s="209" t="s">
        <v>104</v>
      </c>
      <c r="M6" s="194" t="s">
        <v>105</v>
      </c>
      <c r="N6" s="194" t="s">
        <v>106</v>
      </c>
      <c r="O6" s="194" t="s">
        <v>107</v>
      </c>
      <c r="P6" s="194" t="s">
        <v>108</v>
      </c>
      <c r="Q6" s="194" t="s">
        <v>109</v>
      </c>
      <c r="R6" s="194" t="s">
        <v>110</v>
      </c>
      <c r="S6" s="194" t="s">
        <v>111</v>
      </c>
      <c r="T6" s="207" t="s">
        <v>112</v>
      </c>
    </row>
    <row r="7" spans="1:32" ht="12.75" thickBot="1" x14ac:dyDescent="0.25">
      <c r="A7" s="9"/>
      <c r="B7" s="215"/>
      <c r="C7" s="195"/>
      <c r="D7" s="195"/>
      <c r="E7" s="195"/>
      <c r="F7" s="195"/>
      <c r="G7" s="195"/>
      <c r="H7" s="195"/>
      <c r="I7" s="195"/>
      <c r="J7" s="195"/>
      <c r="K7" s="208"/>
      <c r="L7" s="210"/>
      <c r="M7" s="195"/>
      <c r="N7" s="195"/>
      <c r="O7" s="195"/>
      <c r="P7" s="195"/>
      <c r="Q7" s="195"/>
      <c r="R7" s="195"/>
      <c r="S7" s="195"/>
      <c r="T7" s="208"/>
    </row>
    <row r="8" spans="1:32" ht="12.75" x14ac:dyDescent="0.2">
      <c r="A8" s="113" t="s">
        <v>144</v>
      </c>
      <c r="B8" s="150">
        <v>2500</v>
      </c>
      <c r="C8" s="115">
        <v>47.0625</v>
      </c>
      <c r="D8" s="115">
        <v>46.46153846153846</v>
      </c>
      <c r="E8" s="115">
        <v>44.764705882352942</v>
      </c>
      <c r="F8" s="115">
        <v>44.231884057971016</v>
      </c>
      <c r="G8" s="115">
        <v>43.714285714285715</v>
      </c>
      <c r="H8" s="115">
        <v>43.211267605633807</v>
      </c>
      <c r="I8" s="115">
        <v>42.722222222222221</v>
      </c>
      <c r="J8" s="115">
        <v>42.246575342465754</v>
      </c>
      <c r="K8" s="117">
        <v>41.333333333333336</v>
      </c>
      <c r="L8" s="140">
        <f t="shared" ref="L8:T28" si="0">C8*280</f>
        <v>13177.5</v>
      </c>
      <c r="M8" s="141">
        <f t="shared" ref="M8:T28" si="1">D8*280</f>
        <v>13009.23076923077</v>
      </c>
      <c r="N8" s="141">
        <f t="shared" ref="N8:T28" si="2">E8*280</f>
        <v>12534.117647058823</v>
      </c>
      <c r="O8" s="141">
        <f t="shared" ref="O8:T28" si="3">F8*280</f>
        <v>12384.927536231884</v>
      </c>
      <c r="P8" s="141">
        <f t="shared" ref="P8:T28" si="4">G8*280</f>
        <v>12240</v>
      </c>
      <c r="Q8" s="141">
        <f t="shared" ref="Q8:T28" si="5">H8*280</f>
        <v>12099.154929577466</v>
      </c>
      <c r="R8" s="141">
        <f t="shared" ref="R8:T28" si="6">I8*280</f>
        <v>11962.222222222223</v>
      </c>
      <c r="S8" s="141">
        <f t="shared" ref="S8:T28" si="7">J8*280</f>
        <v>11829.04109589041</v>
      </c>
      <c r="T8" s="142">
        <f t="shared" ref="T8:T28" si="8">K8*280</f>
        <v>11573.333333333334</v>
      </c>
      <c r="U8" s="129"/>
      <c r="V8" s="50"/>
    </row>
    <row r="9" spans="1:32" ht="12.75" x14ac:dyDescent="0.2">
      <c r="A9" s="80" t="s">
        <v>149</v>
      </c>
      <c r="B9" s="151">
        <v>2500</v>
      </c>
      <c r="C9" s="72">
        <v>39.5</v>
      </c>
      <c r="D9" s="72">
        <v>39</v>
      </c>
      <c r="E9" s="72">
        <v>38.5</v>
      </c>
      <c r="F9" s="72">
        <v>38.1</v>
      </c>
      <c r="G9" s="72">
        <v>38</v>
      </c>
      <c r="H9" s="72">
        <v>37.799999999999997</v>
      </c>
      <c r="I9" s="72">
        <v>37.5</v>
      </c>
      <c r="J9" s="72">
        <v>37.1</v>
      </c>
      <c r="K9" s="118">
        <v>36.5</v>
      </c>
      <c r="L9" s="133">
        <f t="shared" si="0"/>
        <v>11060</v>
      </c>
      <c r="M9" s="134">
        <f t="shared" si="1"/>
        <v>10920</v>
      </c>
      <c r="N9" s="134">
        <f t="shared" si="2"/>
        <v>10780</v>
      </c>
      <c r="O9" s="134">
        <f t="shared" si="3"/>
        <v>10668</v>
      </c>
      <c r="P9" s="134">
        <f t="shared" si="4"/>
        <v>10640</v>
      </c>
      <c r="Q9" s="134">
        <f t="shared" si="5"/>
        <v>10584</v>
      </c>
      <c r="R9" s="134">
        <f t="shared" si="6"/>
        <v>10500</v>
      </c>
      <c r="S9" s="134">
        <f t="shared" si="7"/>
        <v>10388</v>
      </c>
      <c r="T9" s="135">
        <f t="shared" si="8"/>
        <v>10220</v>
      </c>
      <c r="U9" s="129"/>
      <c r="V9" s="50"/>
    </row>
    <row r="10" spans="1:32" ht="12.75" x14ac:dyDescent="0.2">
      <c r="A10" s="81" t="s">
        <v>2</v>
      </c>
      <c r="B10" s="152">
        <v>750</v>
      </c>
      <c r="C10" s="5">
        <v>21.940882638768908</v>
      </c>
      <c r="D10" s="5">
        <v>21.671278020000006</v>
      </c>
      <c r="E10" s="5">
        <v>21.349501488000005</v>
      </c>
      <c r="F10" s="5">
        <v>20.985754104000005</v>
      </c>
      <c r="G10" s="5">
        <v>20.719938708000004</v>
      </c>
      <c r="H10" s="5">
        <v>20.412152460000009</v>
      </c>
      <c r="I10" s="5">
        <v>20.076385644000005</v>
      </c>
      <c r="J10" s="5">
        <v>19.922492520000009</v>
      </c>
      <c r="K10" s="119">
        <v>19.698647976000007</v>
      </c>
      <c r="L10" s="143">
        <f t="shared" si="0"/>
        <v>6143.4471388552947</v>
      </c>
      <c r="M10" s="144">
        <f t="shared" si="1"/>
        <v>6067.9578456000017</v>
      </c>
      <c r="N10" s="144">
        <f t="shared" si="2"/>
        <v>5977.8604166400009</v>
      </c>
      <c r="O10" s="144">
        <f t="shared" si="3"/>
        <v>5876.0111491200014</v>
      </c>
      <c r="P10" s="144">
        <f t="shared" si="4"/>
        <v>5801.5828382400014</v>
      </c>
      <c r="Q10" s="144">
        <f t="shared" si="5"/>
        <v>5715.4026888000026</v>
      </c>
      <c r="R10" s="144">
        <f t="shared" si="6"/>
        <v>5621.3879803200016</v>
      </c>
      <c r="S10" s="144">
        <f t="shared" si="7"/>
        <v>5578.2979056000022</v>
      </c>
      <c r="T10" s="145">
        <f t="shared" si="8"/>
        <v>5515.6214332800018</v>
      </c>
      <c r="U10" s="129"/>
      <c r="V10" s="50"/>
    </row>
    <row r="11" spans="1:32" ht="12.75" x14ac:dyDescent="0.2">
      <c r="A11" s="80" t="s">
        <v>3</v>
      </c>
      <c r="B11" s="151">
        <v>650</v>
      </c>
      <c r="C11" s="72">
        <v>17.406979498206766</v>
      </c>
      <c r="D11" s="72">
        <v>16.909637226829428</v>
      </c>
      <c r="E11" s="72">
        <v>16.694110125000005</v>
      </c>
      <c r="F11" s="72">
        <v>16.331497875</v>
      </c>
      <c r="G11" s="72">
        <v>16.080458625000002</v>
      </c>
      <c r="H11" s="72">
        <v>15.857312625</v>
      </c>
      <c r="I11" s="72">
        <v>15.634166625000004</v>
      </c>
      <c r="J11" s="72">
        <v>15.313394250000004</v>
      </c>
      <c r="K11" s="118">
        <v>15.132088125000001</v>
      </c>
      <c r="L11" s="133">
        <f t="shared" si="0"/>
        <v>4873.9542594978948</v>
      </c>
      <c r="M11" s="134">
        <f t="shared" si="1"/>
        <v>4734.69842351224</v>
      </c>
      <c r="N11" s="134">
        <f t="shared" si="2"/>
        <v>4674.3508350000011</v>
      </c>
      <c r="O11" s="134">
        <f t="shared" si="3"/>
        <v>4572.8194050000002</v>
      </c>
      <c r="P11" s="134">
        <f t="shared" si="4"/>
        <v>4502.5284150000007</v>
      </c>
      <c r="Q11" s="134">
        <f t="shared" si="5"/>
        <v>4440.0475349999997</v>
      </c>
      <c r="R11" s="134">
        <f t="shared" si="6"/>
        <v>4377.5666550000014</v>
      </c>
      <c r="S11" s="134">
        <f t="shared" si="7"/>
        <v>4287.7503900000011</v>
      </c>
      <c r="T11" s="135">
        <f t="shared" si="8"/>
        <v>4236.9846750000006</v>
      </c>
      <c r="U11" s="129"/>
      <c r="V11" s="50"/>
    </row>
    <row r="12" spans="1:32" ht="12.75" x14ac:dyDescent="0.2">
      <c r="A12" s="81" t="s">
        <v>159</v>
      </c>
      <c r="B12" s="152">
        <v>2500</v>
      </c>
      <c r="C12" s="5">
        <v>33.78125</v>
      </c>
      <c r="D12" s="5">
        <v>33.384615384615387</v>
      </c>
      <c r="E12" s="5">
        <v>32.264705882352942</v>
      </c>
      <c r="F12" s="5">
        <v>31.913043478260871</v>
      </c>
      <c r="G12" s="5">
        <v>31.571428571428577</v>
      </c>
      <c r="H12" s="5">
        <v>31.239436619718315</v>
      </c>
      <c r="I12" s="5">
        <v>30.916666666666671</v>
      </c>
      <c r="J12" s="5">
        <v>30.602739726027401</v>
      </c>
      <c r="K12" s="119">
        <v>30</v>
      </c>
      <c r="L12" s="143">
        <f t="shared" si="0"/>
        <v>9458.75</v>
      </c>
      <c r="M12" s="144">
        <f t="shared" si="1"/>
        <v>9347.6923076923085</v>
      </c>
      <c r="N12" s="144">
        <f t="shared" si="2"/>
        <v>9034.1176470588234</v>
      </c>
      <c r="O12" s="144">
        <f t="shared" si="3"/>
        <v>8935.652173913044</v>
      </c>
      <c r="P12" s="144">
        <f t="shared" si="4"/>
        <v>8840.0000000000018</v>
      </c>
      <c r="Q12" s="144">
        <f t="shared" si="5"/>
        <v>8747.0422535211292</v>
      </c>
      <c r="R12" s="144">
        <f t="shared" si="6"/>
        <v>8656.6666666666679</v>
      </c>
      <c r="S12" s="144">
        <f t="shared" si="7"/>
        <v>8568.7671232876728</v>
      </c>
      <c r="T12" s="145">
        <f t="shared" si="8"/>
        <v>8400</v>
      </c>
      <c r="U12" s="129"/>
      <c r="V12" s="50"/>
    </row>
    <row r="13" spans="1:32" ht="12.75" x14ac:dyDescent="0.2">
      <c r="A13" s="80" t="s">
        <v>145</v>
      </c>
      <c r="B13" s="151">
        <v>2500</v>
      </c>
      <c r="C13" s="72">
        <v>50.5</v>
      </c>
      <c r="D13" s="72">
        <v>50.02</v>
      </c>
      <c r="E13" s="72">
        <v>49.38</v>
      </c>
      <c r="F13" s="72">
        <v>47.6</v>
      </c>
      <c r="G13" s="72">
        <v>47.04</v>
      </c>
      <c r="H13" s="72">
        <v>46.5</v>
      </c>
      <c r="I13" s="72">
        <v>45.97</v>
      </c>
      <c r="J13" s="72">
        <v>45.46</v>
      </c>
      <c r="K13" s="118">
        <v>44.96</v>
      </c>
      <c r="L13" s="133">
        <f t="shared" si="0"/>
        <v>14140</v>
      </c>
      <c r="M13" s="134">
        <f t="shared" si="1"/>
        <v>14005.6</v>
      </c>
      <c r="N13" s="134">
        <f t="shared" si="2"/>
        <v>13826.400000000001</v>
      </c>
      <c r="O13" s="134">
        <f t="shared" si="3"/>
        <v>13328</v>
      </c>
      <c r="P13" s="134">
        <f t="shared" si="4"/>
        <v>13171.199999999999</v>
      </c>
      <c r="Q13" s="134">
        <f t="shared" si="5"/>
        <v>13020</v>
      </c>
      <c r="R13" s="134">
        <f t="shared" si="6"/>
        <v>12871.6</v>
      </c>
      <c r="S13" s="134">
        <f t="shared" si="7"/>
        <v>12728.800000000001</v>
      </c>
      <c r="T13" s="135">
        <f t="shared" si="8"/>
        <v>12588.800000000001</v>
      </c>
      <c r="U13" s="129"/>
      <c r="V13" s="50"/>
    </row>
    <row r="14" spans="1:32" ht="12.75" x14ac:dyDescent="0.2">
      <c r="A14" s="81" t="s">
        <v>4</v>
      </c>
      <c r="B14" s="152">
        <v>600</v>
      </c>
      <c r="C14" s="5">
        <v>13.176340696230721</v>
      </c>
      <c r="D14" s="5">
        <v>13.569047320902698</v>
      </c>
      <c r="E14" s="5">
        <v>13.305520506978084</v>
      </c>
      <c r="F14" s="5">
        <v>12.773299686698964</v>
      </c>
      <c r="G14" s="5">
        <v>12.597615144082548</v>
      </c>
      <c r="H14" s="5">
        <v>12.277249213429098</v>
      </c>
      <c r="I14" s="5">
        <v>12.277249213429098</v>
      </c>
      <c r="J14" s="5">
        <v>12.021473188149328</v>
      </c>
      <c r="K14" s="119">
        <v>11.540614260623355</v>
      </c>
      <c r="L14" s="143">
        <f t="shared" si="0"/>
        <v>3689.3753949446018</v>
      </c>
      <c r="M14" s="144">
        <f t="shared" si="1"/>
        <v>3799.3332498527552</v>
      </c>
      <c r="N14" s="144">
        <f t="shared" si="2"/>
        <v>3725.5457419538634</v>
      </c>
      <c r="O14" s="144">
        <f t="shared" si="3"/>
        <v>3576.5239122757098</v>
      </c>
      <c r="P14" s="144">
        <f t="shared" si="4"/>
        <v>3527.3322403431134</v>
      </c>
      <c r="Q14" s="144">
        <f t="shared" si="5"/>
        <v>3437.6297797601474</v>
      </c>
      <c r="R14" s="144">
        <f t="shared" si="6"/>
        <v>3437.6297797601474</v>
      </c>
      <c r="S14" s="144">
        <f t="shared" si="7"/>
        <v>3366.0124926818116</v>
      </c>
      <c r="T14" s="145">
        <f t="shared" si="8"/>
        <v>3231.3719929745394</v>
      </c>
      <c r="U14" s="129"/>
      <c r="V14" s="50"/>
    </row>
    <row r="15" spans="1:32" ht="12.75" x14ac:dyDescent="0.2">
      <c r="A15" s="80" t="s">
        <v>172</v>
      </c>
      <c r="B15" s="151">
        <v>3000</v>
      </c>
      <c r="C15" s="72">
        <v>54.091406250000006</v>
      </c>
      <c r="D15" s="72">
        <v>53.428846153846159</v>
      </c>
      <c r="E15" s="72">
        <v>51.558088235294129</v>
      </c>
      <c r="F15" s="72">
        <v>50.970652173913052</v>
      </c>
      <c r="G15" s="72">
        <v>50.400000000000006</v>
      </c>
      <c r="H15" s="72">
        <v>49.845422535211277</v>
      </c>
      <c r="I15" s="72">
        <v>49.306250000000006</v>
      </c>
      <c r="J15" s="72">
        <v>48.781849315068499</v>
      </c>
      <c r="K15" s="118">
        <v>47.775000000000013</v>
      </c>
      <c r="L15" s="133">
        <f t="shared" si="0"/>
        <v>15145.593750000002</v>
      </c>
      <c r="M15" s="134">
        <f t="shared" si="1"/>
        <v>14960.076923076924</v>
      </c>
      <c r="N15" s="134">
        <f t="shared" si="2"/>
        <v>14436.264705882357</v>
      </c>
      <c r="O15" s="134">
        <f t="shared" si="3"/>
        <v>14271.782608695654</v>
      </c>
      <c r="P15" s="134">
        <f t="shared" si="4"/>
        <v>14112.000000000002</v>
      </c>
      <c r="Q15" s="134">
        <f t="shared" si="5"/>
        <v>13956.718309859158</v>
      </c>
      <c r="R15" s="134">
        <f t="shared" si="6"/>
        <v>13805.750000000002</v>
      </c>
      <c r="S15" s="134">
        <f t="shared" si="7"/>
        <v>13658.917808219179</v>
      </c>
      <c r="T15" s="135">
        <f t="shared" si="8"/>
        <v>13377.000000000004</v>
      </c>
      <c r="U15" s="129"/>
      <c r="V15" s="50"/>
    </row>
    <row r="16" spans="1:32" ht="12.75" x14ac:dyDescent="0.2">
      <c r="A16" s="81" t="s">
        <v>5</v>
      </c>
      <c r="B16" s="152">
        <v>750</v>
      </c>
      <c r="C16" s="5">
        <v>21.648832605492618</v>
      </c>
      <c r="D16" s="5">
        <v>21.293303865623223</v>
      </c>
      <c r="E16" s="5">
        <v>20.704161070922183</v>
      </c>
      <c r="F16" s="5">
        <v>20.165516230052667</v>
      </c>
      <c r="G16" s="5">
        <v>19.845695855786385</v>
      </c>
      <c r="H16" s="5">
        <v>19.525875481520107</v>
      </c>
      <c r="I16" s="5">
        <v>19.256553061085349</v>
      </c>
      <c r="J16" s="5">
        <v>18.869402081710383</v>
      </c>
      <c r="K16" s="119">
        <v>18.600079661275625</v>
      </c>
      <c r="L16" s="143">
        <f t="shared" si="0"/>
        <v>6061.6731295379332</v>
      </c>
      <c r="M16" s="144">
        <f t="shared" si="1"/>
        <v>5962.1250823745022</v>
      </c>
      <c r="N16" s="144">
        <f t="shared" si="2"/>
        <v>5797.1650998582109</v>
      </c>
      <c r="O16" s="144">
        <f t="shared" si="3"/>
        <v>5646.3445444147465</v>
      </c>
      <c r="P16" s="144">
        <f t="shared" si="4"/>
        <v>5556.7948396201882</v>
      </c>
      <c r="Q16" s="144">
        <f t="shared" si="5"/>
        <v>5467.24513482563</v>
      </c>
      <c r="R16" s="144">
        <f t="shared" si="6"/>
        <v>5391.8348571038978</v>
      </c>
      <c r="S16" s="144">
        <f t="shared" si="7"/>
        <v>5283.4325828789069</v>
      </c>
      <c r="T16" s="145">
        <f t="shared" si="8"/>
        <v>5208.0223051571747</v>
      </c>
      <c r="U16" s="129"/>
      <c r="V16" s="50"/>
    </row>
    <row r="17" spans="1:32" ht="12.75" x14ac:dyDescent="0.2">
      <c r="A17" s="80" t="s">
        <v>146</v>
      </c>
      <c r="B17" s="151">
        <v>2500</v>
      </c>
      <c r="C17" s="72">
        <v>47</v>
      </c>
      <c r="D17" s="72">
        <v>46.5</v>
      </c>
      <c r="E17" s="72">
        <v>46</v>
      </c>
      <c r="F17" s="72">
        <v>45.5</v>
      </c>
      <c r="G17" s="72">
        <v>45</v>
      </c>
      <c r="H17" s="72">
        <v>44.5</v>
      </c>
      <c r="I17" s="72">
        <v>44.5</v>
      </c>
      <c r="J17" s="72">
        <v>44</v>
      </c>
      <c r="K17" s="118">
        <v>43.5</v>
      </c>
      <c r="L17" s="133">
        <f t="shared" si="0"/>
        <v>13160</v>
      </c>
      <c r="M17" s="134">
        <f t="shared" si="1"/>
        <v>13020</v>
      </c>
      <c r="N17" s="134">
        <f t="shared" si="2"/>
        <v>12880</v>
      </c>
      <c r="O17" s="134">
        <f t="shared" si="3"/>
        <v>12740</v>
      </c>
      <c r="P17" s="134">
        <f t="shared" si="4"/>
        <v>12600</v>
      </c>
      <c r="Q17" s="134">
        <f t="shared" si="5"/>
        <v>12460</v>
      </c>
      <c r="R17" s="134">
        <f t="shared" si="6"/>
        <v>12460</v>
      </c>
      <c r="S17" s="134">
        <f t="shared" si="7"/>
        <v>12320</v>
      </c>
      <c r="T17" s="135">
        <f t="shared" si="8"/>
        <v>12180</v>
      </c>
      <c r="U17" s="129"/>
      <c r="V17" s="50"/>
    </row>
    <row r="18" spans="1:32" ht="12.75" x14ac:dyDescent="0.2">
      <c r="A18" s="81" t="s">
        <v>147</v>
      </c>
      <c r="B18" s="152">
        <v>3000</v>
      </c>
      <c r="C18" s="5">
        <v>62.323181818181823</v>
      </c>
      <c r="D18" s="5">
        <v>60.417105263157893</v>
      </c>
      <c r="E18" s="5">
        <v>58.64025423728814</v>
      </c>
      <c r="F18" s="5">
        <v>57.796250000000008</v>
      </c>
      <c r="G18" s="5">
        <v>56.979918032786898</v>
      </c>
      <c r="H18" s="5">
        <v>56.189919354838715</v>
      </c>
      <c r="I18" s="5">
        <v>55.425000000000004</v>
      </c>
      <c r="J18" s="5">
        <v>54.683984375000001</v>
      </c>
      <c r="K18" s="119">
        <v>52.593656716417925</v>
      </c>
      <c r="L18" s="143">
        <f t="shared" si="0"/>
        <v>17450.49090909091</v>
      </c>
      <c r="M18" s="144">
        <f t="shared" si="1"/>
        <v>16916.78947368421</v>
      </c>
      <c r="N18" s="144">
        <f t="shared" si="2"/>
        <v>16419.271186440677</v>
      </c>
      <c r="O18" s="144">
        <f t="shared" si="3"/>
        <v>16182.950000000003</v>
      </c>
      <c r="P18" s="144">
        <f t="shared" si="4"/>
        <v>15954.377049180332</v>
      </c>
      <c r="Q18" s="144">
        <f t="shared" si="5"/>
        <v>15733.177419354841</v>
      </c>
      <c r="R18" s="144">
        <f t="shared" si="6"/>
        <v>15519.000000000002</v>
      </c>
      <c r="S18" s="144">
        <f t="shared" si="7"/>
        <v>15311.515625</v>
      </c>
      <c r="T18" s="145">
        <f t="shared" si="8"/>
        <v>14726.223880597019</v>
      </c>
      <c r="U18" s="129"/>
      <c r="V18" s="50"/>
    </row>
    <row r="19" spans="1:32" ht="12.75" x14ac:dyDescent="0.2">
      <c r="A19" s="80" t="s">
        <v>180</v>
      </c>
      <c r="B19" s="151">
        <v>1000</v>
      </c>
      <c r="C19" s="72">
        <v>28.475000000000005</v>
      </c>
      <c r="D19" s="72">
        <v>28.329787234042552</v>
      </c>
      <c r="E19" s="72">
        <v>28.186619718309863</v>
      </c>
      <c r="F19" s="72">
        <v>27.906250000000004</v>
      </c>
      <c r="G19" s="72">
        <v>27.63356164383562</v>
      </c>
      <c r="H19" s="72">
        <v>27.368243243243246</v>
      </c>
      <c r="I19" s="72">
        <v>27.11</v>
      </c>
      <c r="J19" s="72">
        <v>26.613636363636367</v>
      </c>
      <c r="K19" s="118">
        <v>25.915625000000002</v>
      </c>
      <c r="L19" s="133">
        <f t="shared" si="0"/>
        <v>7973.0000000000018</v>
      </c>
      <c r="M19" s="134">
        <f t="shared" si="1"/>
        <v>7932.3404255319147</v>
      </c>
      <c r="N19" s="134">
        <f t="shared" si="2"/>
        <v>7892.2535211267614</v>
      </c>
      <c r="O19" s="134">
        <f t="shared" si="3"/>
        <v>7813.7500000000009</v>
      </c>
      <c r="P19" s="134">
        <f t="shared" si="4"/>
        <v>7737.3972602739732</v>
      </c>
      <c r="Q19" s="134">
        <f t="shared" si="5"/>
        <v>7663.1081081081084</v>
      </c>
      <c r="R19" s="134">
        <f t="shared" si="6"/>
        <v>7590.8</v>
      </c>
      <c r="S19" s="134">
        <f t="shared" si="7"/>
        <v>7451.8181818181829</v>
      </c>
      <c r="T19" s="135">
        <f t="shared" si="8"/>
        <v>7256.3750000000009</v>
      </c>
      <c r="U19" s="129"/>
      <c r="V19" s="50"/>
    </row>
    <row r="20" spans="1:32" ht="12.75" x14ac:dyDescent="0.2">
      <c r="A20" s="81" t="s">
        <v>6</v>
      </c>
      <c r="B20" s="152">
        <v>600</v>
      </c>
      <c r="C20" s="5">
        <v>13</v>
      </c>
      <c r="D20" s="5">
        <v>12.5</v>
      </c>
      <c r="E20" s="5">
        <v>12</v>
      </c>
      <c r="F20" s="5">
        <v>11.546601538478745</v>
      </c>
      <c r="G20" s="5">
        <v>11.32866950770917</v>
      </c>
      <c r="H20" s="5">
        <v>11.765096117554988</v>
      </c>
      <c r="I20" s="5">
        <v>11.555794195203886</v>
      </c>
      <c r="J20" s="5">
        <v>11.350678311299808</v>
      </c>
      <c r="K20" s="119">
        <v>11.14966474507381</v>
      </c>
      <c r="L20" s="143">
        <f t="shared" si="0"/>
        <v>3640</v>
      </c>
      <c r="M20" s="144">
        <f t="shared" si="1"/>
        <v>3500</v>
      </c>
      <c r="N20" s="144">
        <f t="shared" si="2"/>
        <v>3360</v>
      </c>
      <c r="O20" s="144">
        <f t="shared" si="3"/>
        <v>3233.0484307740485</v>
      </c>
      <c r="P20" s="144">
        <f t="shared" si="4"/>
        <v>3172.0274621585677</v>
      </c>
      <c r="Q20" s="144">
        <f t="shared" si="5"/>
        <v>3294.2269129153965</v>
      </c>
      <c r="R20" s="144">
        <f t="shared" si="6"/>
        <v>3235.6223746570881</v>
      </c>
      <c r="S20" s="144">
        <f t="shared" si="7"/>
        <v>3178.1899271639463</v>
      </c>
      <c r="T20" s="145">
        <f t="shared" si="8"/>
        <v>3121.906128620667</v>
      </c>
      <c r="U20" s="129"/>
      <c r="V20" s="50"/>
    </row>
    <row r="21" spans="1:32" ht="12.75" x14ac:dyDescent="0.2">
      <c r="A21" s="80" t="s">
        <v>150</v>
      </c>
      <c r="B21" s="151">
        <v>2500</v>
      </c>
      <c r="C21" s="72">
        <v>34.612441406249999</v>
      </c>
      <c r="D21" s="72">
        <v>34.310711538461533</v>
      </c>
      <c r="E21" s="72">
        <v>33.458768382352943</v>
      </c>
      <c r="F21" s="72">
        <v>33.191250000000004</v>
      </c>
      <c r="G21" s="72">
        <v>32.931375000000003</v>
      </c>
      <c r="H21" s="72">
        <v>32.67882042253521</v>
      </c>
      <c r="I21" s="72">
        <v>32.43328125</v>
      </c>
      <c r="J21" s="72">
        <v>32.194469178082187</v>
      </c>
      <c r="K21" s="118">
        <v>31.735950000000003</v>
      </c>
      <c r="L21" s="133">
        <f t="shared" si="0"/>
        <v>9691.4835937499993</v>
      </c>
      <c r="M21" s="134">
        <f t="shared" si="1"/>
        <v>9606.9992307692301</v>
      </c>
      <c r="N21" s="134">
        <f t="shared" si="2"/>
        <v>9368.4551470588249</v>
      </c>
      <c r="O21" s="134">
        <f t="shared" si="3"/>
        <v>9293.5500000000011</v>
      </c>
      <c r="P21" s="134">
        <f t="shared" si="4"/>
        <v>9220.7849999999999</v>
      </c>
      <c r="Q21" s="134">
        <f t="shared" si="5"/>
        <v>9150.0697183098582</v>
      </c>
      <c r="R21" s="134">
        <f t="shared" si="6"/>
        <v>9081.3187500000004</v>
      </c>
      <c r="S21" s="134">
        <f t="shared" si="7"/>
        <v>9014.4513698630126</v>
      </c>
      <c r="T21" s="135">
        <f t="shared" si="8"/>
        <v>8886.0660000000007</v>
      </c>
      <c r="U21" s="129"/>
      <c r="V21" s="50"/>
    </row>
    <row r="22" spans="1:32" ht="12.75" x14ac:dyDescent="0.2">
      <c r="A22" s="81" t="s">
        <v>148</v>
      </c>
      <c r="B22" s="152">
        <v>2500</v>
      </c>
      <c r="C22" s="5">
        <v>41.756</v>
      </c>
      <c r="D22" s="5">
        <v>41.228000000000002</v>
      </c>
      <c r="E22" s="5">
        <v>39.763999999999996</v>
      </c>
      <c r="F22" s="5">
        <v>39.308</v>
      </c>
      <c r="G22" s="5">
        <v>38.852000000000004</v>
      </c>
      <c r="H22" s="5">
        <v>38.42</v>
      </c>
      <c r="I22" s="5">
        <v>38</v>
      </c>
      <c r="J22" s="5">
        <v>37.591999999999999</v>
      </c>
      <c r="K22" s="119">
        <v>36.799999999999997</v>
      </c>
      <c r="L22" s="143">
        <f t="shared" si="0"/>
        <v>11691.68</v>
      </c>
      <c r="M22" s="144">
        <f t="shared" si="1"/>
        <v>11543.84</v>
      </c>
      <c r="N22" s="144">
        <f t="shared" si="2"/>
        <v>11133.919999999998</v>
      </c>
      <c r="O22" s="144">
        <f t="shared" si="3"/>
        <v>11006.24</v>
      </c>
      <c r="P22" s="144">
        <f t="shared" si="4"/>
        <v>10878.560000000001</v>
      </c>
      <c r="Q22" s="144">
        <f t="shared" si="5"/>
        <v>10757.6</v>
      </c>
      <c r="R22" s="144">
        <f t="shared" si="6"/>
        <v>10640</v>
      </c>
      <c r="S22" s="144">
        <f t="shared" si="7"/>
        <v>10525.76</v>
      </c>
      <c r="T22" s="145">
        <f t="shared" si="8"/>
        <v>10304</v>
      </c>
      <c r="U22" s="129"/>
      <c r="V22" s="50"/>
    </row>
    <row r="23" spans="1:32" ht="12.75" x14ac:dyDescent="0.2">
      <c r="A23" s="80" t="s">
        <v>151</v>
      </c>
      <c r="B23" s="151">
        <v>2500</v>
      </c>
      <c r="C23" s="72">
        <v>28.936718750000001</v>
      </c>
      <c r="D23" s="72">
        <v>28.730000000000004</v>
      </c>
      <c r="E23" s="72">
        <v>28.146323529411767</v>
      </c>
      <c r="F23" s="72">
        <v>27.963043478260872</v>
      </c>
      <c r="G23" s="72">
        <v>27.785000000000004</v>
      </c>
      <c r="H23" s="72">
        <v>27.611971830985915</v>
      </c>
      <c r="I23" s="72">
        <v>27.443750000000001</v>
      </c>
      <c r="J23" s="72">
        <v>27.280136986301372</v>
      </c>
      <c r="K23" s="118">
        <v>26.966000000000001</v>
      </c>
      <c r="L23" s="133">
        <f t="shared" si="0"/>
        <v>8102.28125</v>
      </c>
      <c r="M23" s="134">
        <f t="shared" si="1"/>
        <v>8044.4000000000015</v>
      </c>
      <c r="N23" s="134">
        <f t="shared" si="2"/>
        <v>7880.9705882352946</v>
      </c>
      <c r="O23" s="134">
        <f t="shared" si="3"/>
        <v>7829.652173913044</v>
      </c>
      <c r="P23" s="134">
        <f t="shared" si="4"/>
        <v>7779.8000000000011</v>
      </c>
      <c r="Q23" s="134">
        <f t="shared" si="5"/>
        <v>7731.3521126760561</v>
      </c>
      <c r="R23" s="134">
        <f t="shared" si="6"/>
        <v>7684.25</v>
      </c>
      <c r="S23" s="134">
        <f t="shared" si="7"/>
        <v>7638.4383561643845</v>
      </c>
      <c r="T23" s="135">
        <f t="shared" si="8"/>
        <v>7550.4800000000005</v>
      </c>
      <c r="U23" s="129"/>
      <c r="V23" s="50"/>
    </row>
    <row r="24" spans="1:32" ht="12.75" x14ac:dyDescent="0.2">
      <c r="A24" s="81" t="s">
        <v>8</v>
      </c>
      <c r="B24" s="152">
        <v>700</v>
      </c>
      <c r="C24" s="5">
        <v>19.391200112997925</v>
      </c>
      <c r="D24" s="5">
        <v>18.90642011017297</v>
      </c>
      <c r="E24" s="5">
        <v>18.622823808520376</v>
      </c>
      <c r="F24" s="5">
        <v>18.343481451392567</v>
      </c>
      <c r="G24" s="5">
        <v>18.068329229621678</v>
      </c>
      <c r="H24" s="5">
        <v>17.797304291177351</v>
      </c>
      <c r="I24" s="5">
        <v>17.441358205353808</v>
      </c>
      <c r="J24" s="5">
        <v>17.09253104124673</v>
      </c>
      <c r="K24" s="119">
        <v>16.750680420421798</v>
      </c>
      <c r="L24" s="143">
        <f t="shared" si="0"/>
        <v>5429.536031639419</v>
      </c>
      <c r="M24" s="144">
        <f t="shared" si="1"/>
        <v>5293.7976308484313</v>
      </c>
      <c r="N24" s="144">
        <f t="shared" si="2"/>
        <v>5214.3906663857051</v>
      </c>
      <c r="O24" s="144">
        <f t="shared" si="3"/>
        <v>5136.1748063899186</v>
      </c>
      <c r="P24" s="144">
        <f t="shared" si="4"/>
        <v>5059.1321842940697</v>
      </c>
      <c r="Q24" s="144">
        <f t="shared" si="5"/>
        <v>4983.2452015296585</v>
      </c>
      <c r="R24" s="144">
        <f t="shared" si="6"/>
        <v>4883.5802974990665</v>
      </c>
      <c r="S24" s="144">
        <f t="shared" si="7"/>
        <v>4785.9086915490843</v>
      </c>
      <c r="T24" s="145">
        <f t="shared" si="8"/>
        <v>4690.1905177181034</v>
      </c>
      <c r="U24" s="129"/>
      <c r="V24" s="50"/>
    </row>
    <row r="25" spans="1:32" ht="12.75" x14ac:dyDescent="0.2">
      <c r="A25" s="80" t="s">
        <v>9</v>
      </c>
      <c r="B25" s="151">
        <v>650</v>
      </c>
      <c r="C25" s="72">
        <v>20.5</v>
      </c>
      <c r="D25" s="72">
        <v>20</v>
      </c>
      <c r="E25" s="72">
        <v>18.5</v>
      </c>
      <c r="F25" s="72">
        <v>18</v>
      </c>
      <c r="G25" s="72">
        <v>18</v>
      </c>
      <c r="H25" s="72">
        <v>17.7</v>
      </c>
      <c r="I25" s="72">
        <v>17.5</v>
      </c>
      <c r="J25" s="72">
        <v>17</v>
      </c>
      <c r="K25" s="118">
        <v>17</v>
      </c>
      <c r="L25" s="133">
        <f t="shared" ref="L24:T26" si="9">C25*280</f>
        <v>5740</v>
      </c>
      <c r="M25" s="134">
        <f t="shared" si="1"/>
        <v>5600</v>
      </c>
      <c r="N25" s="134">
        <f t="shared" si="2"/>
        <v>5180</v>
      </c>
      <c r="O25" s="134">
        <f t="shared" si="3"/>
        <v>5040</v>
      </c>
      <c r="P25" s="134">
        <f t="shared" si="4"/>
        <v>5040</v>
      </c>
      <c r="Q25" s="134">
        <f t="shared" si="5"/>
        <v>4956</v>
      </c>
      <c r="R25" s="134">
        <f t="shared" si="6"/>
        <v>4900</v>
      </c>
      <c r="S25" s="134">
        <f t="shared" si="7"/>
        <v>4760</v>
      </c>
      <c r="T25" s="135">
        <f t="shared" si="8"/>
        <v>4760</v>
      </c>
      <c r="U25" s="129"/>
      <c r="V25" s="50"/>
    </row>
    <row r="26" spans="1:32" ht="12.75" x14ac:dyDescent="0.2">
      <c r="A26" s="81" t="s">
        <v>10</v>
      </c>
      <c r="B26" s="152">
        <v>700</v>
      </c>
      <c r="C26" s="5">
        <v>19</v>
      </c>
      <c r="D26" s="5">
        <v>18.600000000000001</v>
      </c>
      <c r="E26" s="5">
        <v>18</v>
      </c>
      <c r="F26" s="5">
        <v>17.5</v>
      </c>
      <c r="G26" s="5">
        <v>17</v>
      </c>
      <c r="H26" s="5">
        <v>16.7</v>
      </c>
      <c r="I26" s="5">
        <v>16.5</v>
      </c>
      <c r="J26" s="5">
        <v>16.2</v>
      </c>
      <c r="K26" s="119">
        <v>16</v>
      </c>
      <c r="L26" s="143">
        <f t="shared" ref="L26:T28" si="10">C26*280</f>
        <v>5320</v>
      </c>
      <c r="M26" s="144">
        <f t="shared" si="1"/>
        <v>5208</v>
      </c>
      <c r="N26" s="144">
        <f t="shared" si="2"/>
        <v>5040</v>
      </c>
      <c r="O26" s="144">
        <f t="shared" si="3"/>
        <v>4900</v>
      </c>
      <c r="P26" s="144">
        <f t="shared" si="4"/>
        <v>4760</v>
      </c>
      <c r="Q26" s="144">
        <f t="shared" si="5"/>
        <v>4676</v>
      </c>
      <c r="R26" s="144">
        <f t="shared" si="6"/>
        <v>4620</v>
      </c>
      <c r="S26" s="144">
        <f t="shared" si="7"/>
        <v>4536</v>
      </c>
      <c r="T26" s="145">
        <f t="shared" si="8"/>
        <v>4480</v>
      </c>
      <c r="U26" s="129"/>
      <c r="V26" s="50"/>
    </row>
    <row r="27" spans="1:32" ht="12.75" x14ac:dyDescent="0.2">
      <c r="A27" s="80" t="s">
        <v>166</v>
      </c>
      <c r="B27" s="151">
        <v>2500</v>
      </c>
      <c r="C27" s="72">
        <v>28.443500000000004</v>
      </c>
      <c r="D27" s="72">
        <v>27.519500000000001</v>
      </c>
      <c r="E27" s="72">
        <v>27.057500000000005</v>
      </c>
      <c r="F27" s="72">
        <v>26.826500000000003</v>
      </c>
      <c r="G27" s="72">
        <v>26.364500000000003</v>
      </c>
      <c r="H27" s="72">
        <v>25.787000000000003</v>
      </c>
      <c r="I27" s="72">
        <v>25.4405</v>
      </c>
      <c r="J27" s="72">
        <v>25.4405</v>
      </c>
      <c r="K27" s="118">
        <v>25.430000000000003</v>
      </c>
      <c r="L27" s="133">
        <f t="shared" si="10"/>
        <v>7964.1800000000012</v>
      </c>
      <c r="M27" s="134">
        <f t="shared" si="1"/>
        <v>7705.46</v>
      </c>
      <c r="N27" s="134">
        <f t="shared" si="2"/>
        <v>7576.1000000000013</v>
      </c>
      <c r="O27" s="134">
        <f t="shared" si="3"/>
        <v>7511.420000000001</v>
      </c>
      <c r="P27" s="134">
        <f t="shared" si="4"/>
        <v>7382.0600000000013</v>
      </c>
      <c r="Q27" s="134">
        <f t="shared" si="5"/>
        <v>7220.3600000000006</v>
      </c>
      <c r="R27" s="134">
        <f t="shared" si="6"/>
        <v>7123.34</v>
      </c>
      <c r="S27" s="134">
        <f t="shared" si="7"/>
        <v>7123.34</v>
      </c>
      <c r="T27" s="135">
        <f t="shared" si="8"/>
        <v>7120.4000000000005</v>
      </c>
      <c r="U27" s="129"/>
      <c r="V27" s="50"/>
    </row>
    <row r="28" spans="1:32" ht="13.5" thickBot="1" x14ac:dyDescent="0.25">
      <c r="A28" s="104" t="s">
        <v>179</v>
      </c>
      <c r="B28" s="177">
        <v>6000</v>
      </c>
      <c r="C28" s="103">
        <v>111.359375</v>
      </c>
      <c r="D28" s="103">
        <v>104.92307692307692</v>
      </c>
      <c r="E28" s="103">
        <v>104.5</v>
      </c>
      <c r="F28" s="103">
        <v>104.08</v>
      </c>
      <c r="G28" s="103">
        <v>103.65</v>
      </c>
      <c r="H28" s="103">
        <v>103.15</v>
      </c>
      <c r="I28" s="103">
        <v>102.4</v>
      </c>
      <c r="J28" s="103">
        <v>102.05</v>
      </c>
      <c r="K28" s="168">
        <v>102</v>
      </c>
      <c r="L28" s="146">
        <f t="shared" si="10"/>
        <v>31180.625</v>
      </c>
      <c r="M28" s="147">
        <f t="shared" si="1"/>
        <v>29378.461538461539</v>
      </c>
      <c r="N28" s="147">
        <f t="shared" si="2"/>
        <v>29260</v>
      </c>
      <c r="O28" s="147">
        <f t="shared" si="3"/>
        <v>29142.399999999998</v>
      </c>
      <c r="P28" s="147">
        <f t="shared" si="4"/>
        <v>29022</v>
      </c>
      <c r="Q28" s="147">
        <f t="shared" si="5"/>
        <v>28882</v>
      </c>
      <c r="R28" s="147">
        <f t="shared" si="6"/>
        <v>28672</v>
      </c>
      <c r="S28" s="147">
        <f t="shared" si="7"/>
        <v>28574</v>
      </c>
      <c r="T28" s="148">
        <f t="shared" si="8"/>
        <v>28560</v>
      </c>
      <c r="U28" s="129"/>
      <c r="V28" s="50"/>
    </row>
    <row r="29" spans="1:32" ht="23.1" customHeight="1" thickBot="1" x14ac:dyDescent="0.25">
      <c r="A29" s="6" t="str">
        <f>Москва!A29</f>
        <v>Тарифы с учетом доставки до адреса:</v>
      </c>
      <c r="B29" s="7"/>
      <c r="C29" s="8"/>
      <c r="D29" s="8"/>
      <c r="E29" s="8"/>
      <c r="F29" s="8"/>
      <c r="G29" s="8"/>
      <c r="H29" s="8"/>
      <c r="I29" s="8"/>
      <c r="J29" s="8"/>
      <c r="K29" s="8"/>
      <c r="L29" s="139"/>
      <c r="M29" s="139"/>
      <c r="N29" s="139"/>
      <c r="O29" s="139"/>
      <c r="P29" s="139"/>
      <c r="Q29" s="139"/>
      <c r="R29" s="139"/>
      <c r="S29" s="139"/>
      <c r="T29" s="139"/>
      <c r="U29" s="129"/>
      <c r="V29" s="3"/>
    </row>
    <row r="30" spans="1:32" ht="12.75" x14ac:dyDescent="0.2">
      <c r="A30" s="113" t="s">
        <v>11</v>
      </c>
      <c r="B30" s="150">
        <v>3500</v>
      </c>
      <c r="C30" s="115">
        <v>39.477042461581554</v>
      </c>
      <c r="D30" s="115">
        <v>38.975916064226332</v>
      </c>
      <c r="E30" s="115">
        <v>38.708648652303545</v>
      </c>
      <c r="F30" s="115">
        <v>37.501895792409798</v>
      </c>
      <c r="G30" s="115">
        <v>37.147563996300065</v>
      </c>
      <c r="H30" s="115">
        <v>36.691994544158966</v>
      </c>
      <c r="I30" s="115">
        <v>36.327538982446072</v>
      </c>
      <c r="J30" s="115">
        <v>35.662928233122528</v>
      </c>
      <c r="K30" s="117">
        <v>35.494081177888972</v>
      </c>
      <c r="L30" s="140">
        <f t="shared" ref="L30:L51" si="11">C30*280</f>
        <v>11053.571889242836</v>
      </c>
      <c r="M30" s="141">
        <f t="shared" ref="M30:M51" si="12">D30*280</f>
        <v>10913.256497983373</v>
      </c>
      <c r="N30" s="141">
        <f t="shared" ref="N30:N51" si="13">E30*280</f>
        <v>10838.421622644992</v>
      </c>
      <c r="O30" s="141">
        <f t="shared" ref="O30:O51" si="14">F30*280</f>
        <v>10500.530821874743</v>
      </c>
      <c r="P30" s="141">
        <f t="shared" ref="P30:P51" si="15">G30*280</f>
        <v>10401.317918964018</v>
      </c>
      <c r="Q30" s="141">
        <f t="shared" ref="Q30:Q51" si="16">H30*280</f>
        <v>10273.75847236451</v>
      </c>
      <c r="R30" s="141">
        <f t="shared" ref="R30:R51" si="17">I30*280</f>
        <v>10171.710915084899</v>
      </c>
      <c r="S30" s="141">
        <f t="shared" ref="S30:S51" si="18">J30*280</f>
        <v>9985.6199052743086</v>
      </c>
      <c r="T30" s="142">
        <f t="shared" ref="T30:T51" si="19">K30*280</f>
        <v>9938.3427298089118</v>
      </c>
      <c r="U30" s="129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</row>
    <row r="31" spans="1:32" ht="12.75" x14ac:dyDescent="0.2">
      <c r="A31" s="80" t="s">
        <v>12</v>
      </c>
      <c r="B31" s="151">
        <v>3500</v>
      </c>
      <c r="C31" s="72">
        <v>43.764457194509426</v>
      </c>
      <c r="D31" s="72">
        <v>43.60855120422115</v>
      </c>
      <c r="E31" s="72">
        <v>43.196513944173532</v>
      </c>
      <c r="F31" s="72">
        <v>42.808773721573424</v>
      </c>
      <c r="G31" s="72">
        <v>42.280313157089758</v>
      </c>
      <c r="H31" s="72">
        <v>42.247917107159722</v>
      </c>
      <c r="I31" s="72">
        <v>42.027623967635485</v>
      </c>
      <c r="J31" s="72">
        <v>41.647618301956207</v>
      </c>
      <c r="K31" s="118">
        <v>41.43749752211</v>
      </c>
      <c r="L31" s="133">
        <f t="shared" si="11"/>
        <v>12254.04801446264</v>
      </c>
      <c r="M31" s="134">
        <f t="shared" si="12"/>
        <v>12210.394337181922</v>
      </c>
      <c r="N31" s="134">
        <f t="shared" si="13"/>
        <v>12095.023904368589</v>
      </c>
      <c r="O31" s="134">
        <f t="shared" si="14"/>
        <v>11986.456642040559</v>
      </c>
      <c r="P31" s="134">
        <f t="shared" si="15"/>
        <v>11838.487683985131</v>
      </c>
      <c r="Q31" s="134">
        <f t="shared" si="16"/>
        <v>11829.416790004721</v>
      </c>
      <c r="R31" s="134">
        <f t="shared" si="17"/>
        <v>11767.734710937935</v>
      </c>
      <c r="S31" s="134">
        <f t="shared" si="18"/>
        <v>11661.333124547738</v>
      </c>
      <c r="T31" s="135">
        <f t="shared" si="19"/>
        <v>11602.499306190801</v>
      </c>
      <c r="U31" s="129"/>
      <c r="V31" s="50"/>
      <c r="W31" s="50"/>
      <c r="X31" s="50"/>
      <c r="Y31" s="50"/>
      <c r="Z31" s="50"/>
      <c r="AA31" s="50"/>
      <c r="AB31" s="50"/>
      <c r="AC31" s="50"/>
      <c r="AD31" s="50"/>
    </row>
    <row r="32" spans="1:32" ht="12.75" x14ac:dyDescent="0.2">
      <c r="A32" s="81" t="s">
        <v>13</v>
      </c>
      <c r="B32" s="152">
        <v>3500</v>
      </c>
      <c r="C32" s="5">
        <v>36.904593621824809</v>
      </c>
      <c r="D32" s="5">
        <v>36.89123025122867</v>
      </c>
      <c r="E32" s="5">
        <v>36.873412423767157</v>
      </c>
      <c r="F32" s="5">
        <v>36.489519232096242</v>
      </c>
      <c r="G32" s="5">
        <v>35.993454717542605</v>
      </c>
      <c r="H32" s="5">
        <v>35.780855639876762</v>
      </c>
      <c r="I32" s="5">
        <v>35.609040875069262</v>
      </c>
      <c r="J32" s="5">
        <v>35.494081177888972</v>
      </c>
      <c r="K32" s="119">
        <v>35.169894831840551</v>
      </c>
      <c r="L32" s="143">
        <f t="shared" si="11"/>
        <v>10333.286214110947</v>
      </c>
      <c r="M32" s="144">
        <f t="shared" si="12"/>
        <v>10329.544470344028</v>
      </c>
      <c r="N32" s="144">
        <f t="shared" si="13"/>
        <v>10324.555478654804</v>
      </c>
      <c r="O32" s="144">
        <f t="shared" si="14"/>
        <v>10217.065384986949</v>
      </c>
      <c r="P32" s="144">
        <f t="shared" si="15"/>
        <v>10078.167320911929</v>
      </c>
      <c r="Q32" s="144">
        <f t="shared" si="16"/>
        <v>10018.639579165494</v>
      </c>
      <c r="R32" s="144">
        <f t="shared" si="17"/>
        <v>9970.5314450193928</v>
      </c>
      <c r="S32" s="144">
        <f t="shared" si="18"/>
        <v>9938.3427298089118</v>
      </c>
      <c r="T32" s="145">
        <f t="shared" si="19"/>
        <v>9847.5705529153547</v>
      </c>
      <c r="U32" s="129"/>
      <c r="V32" s="50"/>
      <c r="W32" s="50"/>
      <c r="X32" s="50"/>
      <c r="Y32" s="50"/>
      <c r="Z32" s="50"/>
      <c r="AA32" s="50"/>
      <c r="AB32" s="50"/>
      <c r="AC32" s="50"/>
      <c r="AD32" s="50"/>
    </row>
    <row r="33" spans="1:30" ht="12.75" x14ac:dyDescent="0.2">
      <c r="A33" s="80" t="s">
        <v>176</v>
      </c>
      <c r="B33" s="151">
        <v>3500</v>
      </c>
      <c r="C33" s="72">
        <v>40.579520535762995</v>
      </c>
      <c r="D33" s="72">
        <v>40.352343235628631</v>
      </c>
      <c r="E33" s="72">
        <v>40.116257021763509</v>
      </c>
      <c r="F33" s="72">
        <v>39.526648913036894</v>
      </c>
      <c r="G33" s="72">
        <v>39.388965700834262</v>
      </c>
      <c r="H33" s="72">
        <v>39.334297366577331</v>
      </c>
      <c r="I33" s="72">
        <v>39.137664913519856</v>
      </c>
      <c r="J33" s="72">
        <v>39.006099926746849</v>
      </c>
      <c r="K33" s="118">
        <v>38.635086664046995</v>
      </c>
      <c r="L33" s="133">
        <f t="shared" si="11"/>
        <v>11362.265750013639</v>
      </c>
      <c r="M33" s="134">
        <f t="shared" si="12"/>
        <v>11298.656105976017</v>
      </c>
      <c r="N33" s="134">
        <f t="shared" si="13"/>
        <v>11232.551966093783</v>
      </c>
      <c r="O33" s="134">
        <f t="shared" si="14"/>
        <v>11067.461695650331</v>
      </c>
      <c r="P33" s="134">
        <f t="shared" si="15"/>
        <v>11028.910396233594</v>
      </c>
      <c r="Q33" s="134">
        <f t="shared" si="16"/>
        <v>11013.603262641653</v>
      </c>
      <c r="R33" s="134">
        <f t="shared" si="17"/>
        <v>10958.546175785559</v>
      </c>
      <c r="S33" s="134">
        <f t="shared" si="18"/>
        <v>10921.707979489118</v>
      </c>
      <c r="T33" s="135">
        <f t="shared" si="19"/>
        <v>10817.824265933159</v>
      </c>
      <c r="U33" s="129"/>
      <c r="V33" s="50"/>
      <c r="W33" s="50"/>
      <c r="X33" s="50"/>
      <c r="Y33" s="50"/>
      <c r="Z33" s="50"/>
      <c r="AA33" s="50"/>
      <c r="AB33" s="50"/>
      <c r="AC33" s="50"/>
      <c r="AD33" s="50"/>
    </row>
    <row r="34" spans="1:30" ht="12.75" x14ac:dyDescent="0.2">
      <c r="A34" s="81" t="s">
        <v>14</v>
      </c>
      <c r="B34" s="152">
        <v>3500</v>
      </c>
      <c r="C34" s="5">
        <v>36.904593621824809</v>
      </c>
      <c r="D34" s="5">
        <v>36.891230251228663</v>
      </c>
      <c r="E34" s="5">
        <v>36.873412423767157</v>
      </c>
      <c r="F34" s="5">
        <v>36.489519232096242</v>
      </c>
      <c r="G34" s="5">
        <v>35.993454717542605</v>
      </c>
      <c r="H34" s="5">
        <v>35.780855639876762</v>
      </c>
      <c r="I34" s="5">
        <v>35.609040875069262</v>
      </c>
      <c r="J34" s="5">
        <v>35.494081177888972</v>
      </c>
      <c r="K34" s="119">
        <v>35.169894831840551</v>
      </c>
      <c r="L34" s="143">
        <f t="shared" si="11"/>
        <v>10333.286214110947</v>
      </c>
      <c r="M34" s="144">
        <f t="shared" si="12"/>
        <v>10329.544470344026</v>
      </c>
      <c r="N34" s="144">
        <f t="shared" si="13"/>
        <v>10324.555478654804</v>
      </c>
      <c r="O34" s="144">
        <f t="shared" si="14"/>
        <v>10217.065384986949</v>
      </c>
      <c r="P34" s="144">
        <f t="shared" si="15"/>
        <v>10078.167320911929</v>
      </c>
      <c r="Q34" s="144">
        <f t="shared" si="16"/>
        <v>10018.639579165494</v>
      </c>
      <c r="R34" s="144">
        <f t="shared" si="17"/>
        <v>9970.5314450193928</v>
      </c>
      <c r="S34" s="144">
        <f t="shared" si="18"/>
        <v>9938.3427298089118</v>
      </c>
      <c r="T34" s="145">
        <f t="shared" si="19"/>
        <v>9847.5705529153547</v>
      </c>
      <c r="U34" s="129"/>
      <c r="V34" s="50"/>
      <c r="W34" s="50"/>
      <c r="X34" s="50"/>
      <c r="Y34" s="50"/>
      <c r="Z34" s="50"/>
      <c r="AA34" s="50"/>
      <c r="AB34" s="50"/>
      <c r="AC34" s="50"/>
      <c r="AD34" s="50"/>
    </row>
    <row r="35" spans="1:30" ht="12.75" x14ac:dyDescent="0.2">
      <c r="A35" s="80" t="s">
        <v>15</v>
      </c>
      <c r="B35" s="151">
        <v>3500</v>
      </c>
      <c r="C35" s="72">
        <v>43.519462066913547</v>
      </c>
      <c r="D35" s="72">
        <v>43.319011507971474</v>
      </c>
      <c r="E35" s="72">
        <v>43.109652035298616</v>
      </c>
      <c r="F35" s="72">
        <v>42.816872734055941</v>
      </c>
      <c r="G35" s="72">
        <v>42.523283531564999</v>
      </c>
      <c r="H35" s="72">
        <v>42.381550813121116</v>
      </c>
      <c r="I35" s="72">
        <v>41.93581587613734</v>
      </c>
      <c r="J35" s="72">
        <v>41.816465357189735</v>
      </c>
      <c r="K35" s="118">
        <v>41.626606223971564</v>
      </c>
      <c r="L35" s="133">
        <f t="shared" si="11"/>
        <v>12185.449378735793</v>
      </c>
      <c r="M35" s="134">
        <f t="shared" si="12"/>
        <v>12129.323222232013</v>
      </c>
      <c r="N35" s="134">
        <f t="shared" si="13"/>
        <v>12070.702569883613</v>
      </c>
      <c r="O35" s="134">
        <f t="shared" si="14"/>
        <v>11988.724365535663</v>
      </c>
      <c r="P35" s="134">
        <f t="shared" si="15"/>
        <v>11906.5193888382</v>
      </c>
      <c r="Q35" s="134">
        <f t="shared" si="16"/>
        <v>11866.834227673913</v>
      </c>
      <c r="R35" s="134">
        <f t="shared" si="17"/>
        <v>11742.028445318456</v>
      </c>
      <c r="S35" s="134">
        <f t="shared" si="18"/>
        <v>11708.610300013126</v>
      </c>
      <c r="T35" s="135">
        <f t="shared" si="19"/>
        <v>11655.449742712039</v>
      </c>
      <c r="U35" s="129"/>
      <c r="V35" s="50"/>
      <c r="W35" s="50"/>
      <c r="X35" s="50"/>
      <c r="Y35" s="50"/>
      <c r="Z35" s="50"/>
      <c r="AA35" s="50"/>
      <c r="AB35" s="50"/>
      <c r="AC35" s="50"/>
      <c r="AD35" s="50"/>
    </row>
    <row r="36" spans="1:30" ht="12.75" x14ac:dyDescent="0.2">
      <c r="A36" s="81" t="s">
        <v>16</v>
      </c>
      <c r="B36" s="152">
        <v>3500</v>
      </c>
      <c r="C36" s="5">
        <v>43.519462066913547</v>
      </c>
      <c r="D36" s="5">
        <v>43.319011507971474</v>
      </c>
      <c r="E36" s="5">
        <v>43.109652035298616</v>
      </c>
      <c r="F36" s="5">
        <v>42.816872734055941</v>
      </c>
      <c r="G36" s="5">
        <v>42.766253906040262</v>
      </c>
      <c r="H36" s="5">
        <v>42.614397421993232</v>
      </c>
      <c r="I36" s="5">
        <v>42.394856333628084</v>
      </c>
      <c r="J36" s="5">
        <v>42.247963387231039</v>
      </c>
      <c r="K36" s="119">
        <v>42.040844332811211</v>
      </c>
      <c r="L36" s="143">
        <f t="shared" si="11"/>
        <v>12185.449378735793</v>
      </c>
      <c r="M36" s="144">
        <f t="shared" si="12"/>
        <v>12129.323222232013</v>
      </c>
      <c r="N36" s="144">
        <f t="shared" si="13"/>
        <v>12070.702569883613</v>
      </c>
      <c r="O36" s="144">
        <f t="shared" si="14"/>
        <v>11988.724365535663</v>
      </c>
      <c r="P36" s="144">
        <f t="shared" si="15"/>
        <v>11974.551093691274</v>
      </c>
      <c r="Q36" s="144">
        <f t="shared" si="16"/>
        <v>11932.031278158105</v>
      </c>
      <c r="R36" s="144">
        <f t="shared" si="17"/>
        <v>11870.559773415864</v>
      </c>
      <c r="S36" s="144">
        <f t="shared" si="18"/>
        <v>11829.429748424691</v>
      </c>
      <c r="T36" s="145">
        <f t="shared" si="19"/>
        <v>11771.436413187139</v>
      </c>
      <c r="U36" s="129"/>
      <c r="V36" s="50"/>
      <c r="W36" s="50"/>
      <c r="X36" s="50"/>
      <c r="Y36" s="50"/>
      <c r="Z36" s="50"/>
      <c r="AA36" s="50"/>
      <c r="AB36" s="50"/>
      <c r="AC36" s="50"/>
      <c r="AD36" s="50"/>
    </row>
    <row r="37" spans="1:30" ht="12.75" x14ac:dyDescent="0.2">
      <c r="A37" s="80" t="s">
        <v>17</v>
      </c>
      <c r="B37" s="151">
        <v>3500</v>
      </c>
      <c r="C37" s="72">
        <v>43.519462066913547</v>
      </c>
      <c r="D37" s="72">
        <v>43.319011507971474</v>
      </c>
      <c r="E37" s="72">
        <v>43.109652035298616</v>
      </c>
      <c r="F37" s="72">
        <v>42.816872734055941</v>
      </c>
      <c r="G37" s="72">
        <v>42.766253906040262</v>
      </c>
      <c r="H37" s="72">
        <v>42.614397421993232</v>
      </c>
      <c r="I37" s="72">
        <v>42.394856333628084</v>
      </c>
      <c r="J37" s="72">
        <v>42.247963387231039</v>
      </c>
      <c r="K37" s="118">
        <v>42.040844332811211</v>
      </c>
      <c r="L37" s="133">
        <f t="shared" si="11"/>
        <v>12185.449378735793</v>
      </c>
      <c r="M37" s="134">
        <f t="shared" si="12"/>
        <v>12129.323222232013</v>
      </c>
      <c r="N37" s="134">
        <f t="shared" si="13"/>
        <v>12070.702569883613</v>
      </c>
      <c r="O37" s="134">
        <f t="shared" si="14"/>
        <v>11988.724365535663</v>
      </c>
      <c r="P37" s="134">
        <f t="shared" si="15"/>
        <v>11974.551093691274</v>
      </c>
      <c r="Q37" s="134">
        <f t="shared" si="16"/>
        <v>11932.031278158105</v>
      </c>
      <c r="R37" s="134">
        <f t="shared" si="17"/>
        <v>11870.559773415864</v>
      </c>
      <c r="S37" s="134">
        <f t="shared" si="18"/>
        <v>11829.429748424691</v>
      </c>
      <c r="T37" s="135">
        <f t="shared" si="19"/>
        <v>11771.436413187139</v>
      </c>
      <c r="U37" s="129"/>
      <c r="V37" s="50"/>
      <c r="W37" s="50"/>
      <c r="X37" s="50"/>
      <c r="Y37" s="50"/>
      <c r="Z37" s="50"/>
      <c r="AA37" s="50"/>
      <c r="AB37" s="50"/>
      <c r="AC37" s="50"/>
      <c r="AD37" s="50"/>
    </row>
    <row r="38" spans="1:30" ht="12.75" x14ac:dyDescent="0.2">
      <c r="A38" s="81" t="s">
        <v>18</v>
      </c>
      <c r="B38" s="152">
        <v>4000</v>
      </c>
      <c r="C38" s="5">
        <v>43.519462066913547</v>
      </c>
      <c r="D38" s="5">
        <v>43.319011507971474</v>
      </c>
      <c r="E38" s="5">
        <v>43.109652035298616</v>
      </c>
      <c r="F38" s="5">
        <v>42.816872734055941</v>
      </c>
      <c r="G38" s="5">
        <v>42.523283531564999</v>
      </c>
      <c r="H38" s="5">
        <v>42.381550813121116</v>
      </c>
      <c r="I38" s="5">
        <v>41.93581587613734</v>
      </c>
      <c r="J38" s="5">
        <v>41.816465357189735</v>
      </c>
      <c r="K38" s="119">
        <v>41.626606223971564</v>
      </c>
      <c r="L38" s="143">
        <f t="shared" si="11"/>
        <v>12185.449378735793</v>
      </c>
      <c r="M38" s="144">
        <f t="shared" si="12"/>
        <v>12129.323222232013</v>
      </c>
      <c r="N38" s="144">
        <f t="shared" si="13"/>
        <v>12070.702569883613</v>
      </c>
      <c r="O38" s="144">
        <f t="shared" si="14"/>
        <v>11988.724365535663</v>
      </c>
      <c r="P38" s="144">
        <f t="shared" si="15"/>
        <v>11906.5193888382</v>
      </c>
      <c r="Q38" s="144">
        <f t="shared" si="16"/>
        <v>11866.834227673913</v>
      </c>
      <c r="R38" s="144">
        <f t="shared" si="17"/>
        <v>11742.028445318456</v>
      </c>
      <c r="S38" s="144">
        <f t="shared" si="18"/>
        <v>11708.610300013126</v>
      </c>
      <c r="T38" s="145">
        <f t="shared" si="19"/>
        <v>11655.449742712039</v>
      </c>
      <c r="U38" s="129"/>
      <c r="V38" s="50"/>
      <c r="W38" s="50"/>
      <c r="X38" s="50"/>
      <c r="Y38" s="50"/>
      <c r="Z38" s="50"/>
      <c r="AA38" s="50"/>
      <c r="AB38" s="50"/>
      <c r="AC38" s="50"/>
      <c r="AD38" s="50"/>
    </row>
    <row r="39" spans="1:30" ht="12.75" x14ac:dyDescent="0.2">
      <c r="A39" s="80" t="s">
        <v>19</v>
      </c>
      <c r="B39" s="151">
        <v>6000</v>
      </c>
      <c r="C39" s="72">
        <v>51.604301277577562</v>
      </c>
      <c r="D39" s="72">
        <v>50.612071010814255</v>
      </c>
      <c r="E39" s="72">
        <v>49.59534123129135</v>
      </c>
      <c r="F39" s="72">
        <v>49.365936702724298</v>
      </c>
      <c r="G39" s="72">
        <v>48.820265736715307</v>
      </c>
      <c r="H39" s="72">
        <v>49.666612541137418</v>
      </c>
      <c r="I39" s="72">
        <v>49.678830479968163</v>
      </c>
      <c r="J39" s="72">
        <v>49.482121664793006</v>
      </c>
      <c r="K39" s="118">
        <v>49.217969827272057</v>
      </c>
      <c r="L39" s="133">
        <f t="shared" si="11"/>
        <v>14449.204357721717</v>
      </c>
      <c r="M39" s="134">
        <f t="shared" si="12"/>
        <v>14171.379883027992</v>
      </c>
      <c r="N39" s="134">
        <f t="shared" si="13"/>
        <v>13886.695544761578</v>
      </c>
      <c r="O39" s="134">
        <f t="shared" si="14"/>
        <v>13822.462276762803</v>
      </c>
      <c r="P39" s="134">
        <f t="shared" si="15"/>
        <v>13669.674406280286</v>
      </c>
      <c r="Q39" s="134">
        <f t="shared" si="16"/>
        <v>13906.651511518477</v>
      </c>
      <c r="R39" s="134">
        <f t="shared" si="17"/>
        <v>13910.072534391085</v>
      </c>
      <c r="S39" s="134">
        <f t="shared" si="18"/>
        <v>13854.994066142042</v>
      </c>
      <c r="T39" s="135">
        <f t="shared" si="19"/>
        <v>13781.031551636175</v>
      </c>
      <c r="U39" s="129"/>
      <c r="V39" s="50"/>
      <c r="W39" s="50"/>
      <c r="X39" s="50"/>
      <c r="Y39" s="50"/>
      <c r="Z39" s="50"/>
      <c r="AA39" s="50"/>
      <c r="AB39" s="50"/>
      <c r="AC39" s="50"/>
      <c r="AD39" s="50"/>
    </row>
    <row r="40" spans="1:30" ht="12.75" x14ac:dyDescent="0.2">
      <c r="A40" s="81" t="s">
        <v>20</v>
      </c>
      <c r="B40" s="152">
        <v>3500</v>
      </c>
      <c r="C40" s="5">
        <v>40.579520535762995</v>
      </c>
      <c r="D40" s="5">
        <v>40.352343235628631</v>
      </c>
      <c r="E40" s="5">
        <v>40.116257021763509</v>
      </c>
      <c r="F40" s="5">
        <v>39.980193612057377</v>
      </c>
      <c r="G40" s="5">
        <v>39.607639037861986</v>
      </c>
      <c r="H40" s="5">
        <v>39.334297366577331</v>
      </c>
      <c r="I40" s="5">
        <v>39.34323520535267</v>
      </c>
      <c r="J40" s="5">
        <v>39.199336001069689</v>
      </c>
      <c r="K40" s="119">
        <v>39.006099926746849</v>
      </c>
      <c r="L40" s="143">
        <f t="shared" si="11"/>
        <v>11362.265750013639</v>
      </c>
      <c r="M40" s="144">
        <f t="shared" si="12"/>
        <v>11298.656105976017</v>
      </c>
      <c r="N40" s="144">
        <f t="shared" si="13"/>
        <v>11232.551966093783</v>
      </c>
      <c r="O40" s="144">
        <f t="shared" si="14"/>
        <v>11194.454211376065</v>
      </c>
      <c r="P40" s="144">
        <f t="shared" si="15"/>
        <v>11090.138930601355</v>
      </c>
      <c r="Q40" s="144">
        <f t="shared" si="16"/>
        <v>11013.603262641653</v>
      </c>
      <c r="R40" s="144">
        <f t="shared" si="17"/>
        <v>11016.105857498747</v>
      </c>
      <c r="S40" s="144">
        <f t="shared" si="18"/>
        <v>10975.814080299513</v>
      </c>
      <c r="T40" s="145">
        <f t="shared" si="19"/>
        <v>10921.707979489118</v>
      </c>
      <c r="U40" s="129"/>
      <c r="V40" s="50"/>
      <c r="W40" s="50"/>
      <c r="X40" s="50"/>
      <c r="Y40" s="50"/>
      <c r="Z40" s="50"/>
      <c r="AA40" s="50"/>
      <c r="AB40" s="50"/>
      <c r="AC40" s="50"/>
      <c r="AD40" s="50"/>
    </row>
    <row r="41" spans="1:30" ht="12.75" x14ac:dyDescent="0.2">
      <c r="A41" s="80" t="s">
        <v>21</v>
      </c>
      <c r="B41" s="151">
        <v>3500</v>
      </c>
      <c r="C41" s="72">
        <v>36.904593621824809</v>
      </c>
      <c r="D41" s="72">
        <v>36.89123025122867</v>
      </c>
      <c r="E41" s="72">
        <v>36.873412423767157</v>
      </c>
      <c r="F41" s="72">
        <v>36.691994544158959</v>
      </c>
      <c r="G41" s="72">
        <v>36.378157810461765</v>
      </c>
      <c r="H41" s="72">
        <v>35.963083420733206</v>
      </c>
      <c r="I41" s="72">
        <v>35.788665401913462</v>
      </c>
      <c r="J41" s="72">
        <v>35.662928233122528</v>
      </c>
      <c r="K41" s="118">
        <v>35.494081177888972</v>
      </c>
      <c r="L41" s="133">
        <f t="shared" si="11"/>
        <v>10333.286214110947</v>
      </c>
      <c r="M41" s="134">
        <f t="shared" si="12"/>
        <v>10329.544470344028</v>
      </c>
      <c r="N41" s="134">
        <f t="shared" si="13"/>
        <v>10324.555478654804</v>
      </c>
      <c r="O41" s="134">
        <f t="shared" si="14"/>
        <v>10273.758472364509</v>
      </c>
      <c r="P41" s="134">
        <f t="shared" si="15"/>
        <v>10185.884186929294</v>
      </c>
      <c r="Q41" s="134">
        <f t="shared" si="16"/>
        <v>10069.663357805297</v>
      </c>
      <c r="R41" s="134">
        <f t="shared" si="17"/>
        <v>10020.82631253577</v>
      </c>
      <c r="S41" s="134">
        <f t="shared" si="18"/>
        <v>9985.6199052743086</v>
      </c>
      <c r="T41" s="135">
        <f t="shared" si="19"/>
        <v>9938.3427298089118</v>
      </c>
      <c r="U41" s="129"/>
      <c r="V41" s="50"/>
      <c r="W41" s="50"/>
      <c r="X41" s="50"/>
      <c r="Y41" s="50"/>
      <c r="Z41" s="50"/>
      <c r="AA41" s="50"/>
      <c r="AB41" s="50"/>
      <c r="AC41" s="50"/>
      <c r="AD41" s="50"/>
    </row>
    <row r="42" spans="1:30" ht="12.75" x14ac:dyDescent="0.2">
      <c r="A42" s="81" t="s">
        <v>22</v>
      </c>
      <c r="B42" s="152">
        <v>3500</v>
      </c>
      <c r="C42" s="5">
        <v>40.579520535762995</v>
      </c>
      <c r="D42" s="5">
        <v>40.352343235628631</v>
      </c>
      <c r="E42" s="5">
        <v>40.116257021763509</v>
      </c>
      <c r="F42" s="5">
        <v>39.980193612057377</v>
      </c>
      <c r="G42" s="5">
        <v>39.607639037861986</v>
      </c>
      <c r="H42" s="5">
        <v>39.334297366577331</v>
      </c>
      <c r="I42" s="5">
        <v>39.34323520535267</v>
      </c>
      <c r="J42" s="5">
        <v>39.199336001069689</v>
      </c>
      <c r="K42" s="119">
        <v>39.006099926746849</v>
      </c>
      <c r="L42" s="143">
        <f t="shared" si="11"/>
        <v>11362.265750013639</v>
      </c>
      <c r="M42" s="144">
        <f t="shared" si="12"/>
        <v>11298.656105976017</v>
      </c>
      <c r="N42" s="144">
        <f t="shared" si="13"/>
        <v>11232.551966093783</v>
      </c>
      <c r="O42" s="144">
        <f t="shared" si="14"/>
        <v>11194.454211376065</v>
      </c>
      <c r="P42" s="144">
        <f t="shared" si="15"/>
        <v>11090.138930601355</v>
      </c>
      <c r="Q42" s="144">
        <f t="shared" si="16"/>
        <v>11013.603262641653</v>
      </c>
      <c r="R42" s="144">
        <f t="shared" si="17"/>
        <v>11016.105857498747</v>
      </c>
      <c r="S42" s="144">
        <f t="shared" si="18"/>
        <v>10975.814080299513</v>
      </c>
      <c r="T42" s="145">
        <f t="shared" si="19"/>
        <v>10921.707979489118</v>
      </c>
      <c r="U42" s="129"/>
      <c r="V42" s="50"/>
      <c r="W42" s="50"/>
      <c r="X42" s="50"/>
      <c r="Y42" s="50"/>
      <c r="Z42" s="50"/>
      <c r="AA42" s="50"/>
      <c r="AB42" s="50"/>
      <c r="AC42" s="50"/>
      <c r="AD42" s="50"/>
    </row>
    <row r="43" spans="1:30" ht="12.75" x14ac:dyDescent="0.2">
      <c r="A43" s="80" t="s">
        <v>23</v>
      </c>
      <c r="B43" s="151">
        <v>3500</v>
      </c>
      <c r="C43" s="72">
        <v>43.519462066913547</v>
      </c>
      <c r="D43" s="72">
        <v>43.319011507971474</v>
      </c>
      <c r="E43" s="72">
        <v>43.109652035298616</v>
      </c>
      <c r="F43" s="72">
        <v>42.816872734055941</v>
      </c>
      <c r="G43" s="72">
        <v>42.766253906040262</v>
      </c>
      <c r="H43" s="72">
        <v>42.614397421993232</v>
      </c>
      <c r="I43" s="72">
        <v>42.624376562373449</v>
      </c>
      <c r="J43" s="72">
        <v>42.463712402251694</v>
      </c>
      <c r="K43" s="118">
        <v>42.247963387231039</v>
      </c>
      <c r="L43" s="133">
        <f t="shared" si="11"/>
        <v>12185.449378735793</v>
      </c>
      <c r="M43" s="134">
        <f t="shared" si="12"/>
        <v>12129.323222232013</v>
      </c>
      <c r="N43" s="134">
        <f t="shared" si="13"/>
        <v>12070.702569883613</v>
      </c>
      <c r="O43" s="134">
        <f t="shared" si="14"/>
        <v>11988.724365535663</v>
      </c>
      <c r="P43" s="134">
        <f t="shared" si="15"/>
        <v>11974.551093691274</v>
      </c>
      <c r="Q43" s="134">
        <f t="shared" si="16"/>
        <v>11932.031278158105</v>
      </c>
      <c r="R43" s="134">
        <f t="shared" si="17"/>
        <v>11934.825437464566</v>
      </c>
      <c r="S43" s="134">
        <f t="shared" si="18"/>
        <v>11889.839472630474</v>
      </c>
      <c r="T43" s="135">
        <f t="shared" si="19"/>
        <v>11829.429748424691</v>
      </c>
      <c r="U43" s="129"/>
      <c r="V43" s="50"/>
      <c r="W43" s="50"/>
      <c r="X43" s="50"/>
      <c r="Y43" s="50"/>
      <c r="Z43" s="50"/>
      <c r="AA43" s="50"/>
      <c r="AB43" s="50"/>
      <c r="AC43" s="50"/>
      <c r="AD43" s="50"/>
    </row>
    <row r="44" spans="1:30" ht="12.75" x14ac:dyDescent="0.2">
      <c r="A44" s="81" t="s">
        <v>133</v>
      </c>
      <c r="B44" s="152">
        <v>3500</v>
      </c>
      <c r="C44" s="5">
        <v>43.519462066913547</v>
      </c>
      <c r="D44" s="5">
        <v>43.319011507971474</v>
      </c>
      <c r="E44" s="5">
        <v>43.109652035298616</v>
      </c>
      <c r="F44" s="5">
        <v>42.816872734055941</v>
      </c>
      <c r="G44" s="5">
        <v>42.766253906040262</v>
      </c>
      <c r="H44" s="5">
        <v>42.614397421993232</v>
      </c>
      <c r="I44" s="5">
        <v>42.624376562373449</v>
      </c>
      <c r="J44" s="5">
        <v>42.463712402251694</v>
      </c>
      <c r="K44" s="119">
        <v>42.247963387231039</v>
      </c>
      <c r="L44" s="143">
        <f t="shared" si="11"/>
        <v>12185.449378735793</v>
      </c>
      <c r="M44" s="144">
        <f t="shared" si="12"/>
        <v>12129.323222232013</v>
      </c>
      <c r="N44" s="144">
        <f t="shared" si="13"/>
        <v>12070.702569883613</v>
      </c>
      <c r="O44" s="144">
        <f t="shared" si="14"/>
        <v>11988.724365535663</v>
      </c>
      <c r="P44" s="144">
        <f t="shared" si="15"/>
        <v>11974.551093691274</v>
      </c>
      <c r="Q44" s="144">
        <f t="shared" si="16"/>
        <v>11932.031278158105</v>
      </c>
      <c r="R44" s="144">
        <f t="shared" si="17"/>
        <v>11934.825437464566</v>
      </c>
      <c r="S44" s="144">
        <f t="shared" si="18"/>
        <v>11889.839472630474</v>
      </c>
      <c r="T44" s="145">
        <f t="shared" si="19"/>
        <v>11829.429748424691</v>
      </c>
      <c r="U44" s="129"/>
      <c r="V44" s="50"/>
      <c r="W44" s="50"/>
      <c r="X44" s="50"/>
      <c r="Y44" s="50"/>
      <c r="Z44" s="50"/>
      <c r="AA44" s="50"/>
      <c r="AB44" s="50"/>
      <c r="AC44" s="50"/>
      <c r="AD44" s="50"/>
    </row>
    <row r="45" spans="1:30" ht="12.75" x14ac:dyDescent="0.2">
      <c r="A45" s="80" t="s">
        <v>24</v>
      </c>
      <c r="B45" s="151">
        <v>3500</v>
      </c>
      <c r="C45" s="72">
        <v>40.579520535762995</v>
      </c>
      <c r="D45" s="72">
        <v>40.352343235628631</v>
      </c>
      <c r="E45" s="72">
        <v>40.116257021763509</v>
      </c>
      <c r="F45" s="72">
        <v>39.980193612057377</v>
      </c>
      <c r="G45" s="72">
        <v>39.607639037861986</v>
      </c>
      <c r="H45" s="72">
        <v>39.334297366577331</v>
      </c>
      <c r="I45" s="72">
        <v>39.34323520535267</v>
      </c>
      <c r="J45" s="72">
        <v>39.199336001069689</v>
      </c>
      <c r="K45" s="118">
        <v>39.006099926746849</v>
      </c>
      <c r="L45" s="133">
        <f t="shared" si="11"/>
        <v>11362.265750013639</v>
      </c>
      <c r="M45" s="134">
        <f t="shared" si="12"/>
        <v>11298.656105976017</v>
      </c>
      <c r="N45" s="134">
        <f t="shared" si="13"/>
        <v>11232.551966093783</v>
      </c>
      <c r="O45" s="134">
        <f t="shared" si="14"/>
        <v>11194.454211376065</v>
      </c>
      <c r="P45" s="134">
        <f t="shared" si="15"/>
        <v>11090.138930601355</v>
      </c>
      <c r="Q45" s="134">
        <f t="shared" si="16"/>
        <v>11013.603262641653</v>
      </c>
      <c r="R45" s="134">
        <f t="shared" si="17"/>
        <v>11016.105857498747</v>
      </c>
      <c r="S45" s="134">
        <f t="shared" si="18"/>
        <v>10975.814080299513</v>
      </c>
      <c r="T45" s="135">
        <f t="shared" si="19"/>
        <v>10921.707979489118</v>
      </c>
      <c r="U45" s="129"/>
      <c r="V45" s="50"/>
      <c r="W45" s="50"/>
      <c r="X45" s="50"/>
      <c r="Y45" s="50"/>
      <c r="Z45" s="50"/>
      <c r="AA45" s="50"/>
      <c r="AB45" s="50"/>
      <c r="AC45" s="50"/>
      <c r="AD45" s="50"/>
    </row>
    <row r="46" spans="1:30" ht="12.75" x14ac:dyDescent="0.2">
      <c r="A46" s="81" t="s">
        <v>25</v>
      </c>
      <c r="B46" s="152">
        <v>3500</v>
      </c>
      <c r="C46" s="5">
        <v>36.904593621824809</v>
      </c>
      <c r="D46" s="5">
        <v>36.89123025122867</v>
      </c>
      <c r="E46" s="5">
        <v>36.873412423767157</v>
      </c>
      <c r="F46" s="5">
        <v>36.894469856221662</v>
      </c>
      <c r="G46" s="5">
        <v>36.185806264002188</v>
      </c>
      <c r="H46" s="5">
        <v>35.963083420733206</v>
      </c>
      <c r="I46" s="5">
        <v>35.788665401913462</v>
      </c>
      <c r="J46" s="5">
        <v>35.662928233122528</v>
      </c>
      <c r="K46" s="119">
        <v>35.494081177888972</v>
      </c>
      <c r="L46" s="143">
        <f t="shared" si="11"/>
        <v>10333.286214110947</v>
      </c>
      <c r="M46" s="144">
        <f t="shared" si="12"/>
        <v>10329.544470344028</v>
      </c>
      <c r="N46" s="144">
        <f t="shared" si="13"/>
        <v>10324.555478654804</v>
      </c>
      <c r="O46" s="144">
        <f t="shared" si="14"/>
        <v>10330.451559742065</v>
      </c>
      <c r="P46" s="144">
        <f t="shared" si="15"/>
        <v>10132.025753920612</v>
      </c>
      <c r="Q46" s="144">
        <f t="shared" si="16"/>
        <v>10069.663357805297</v>
      </c>
      <c r="R46" s="144">
        <f t="shared" si="17"/>
        <v>10020.82631253577</v>
      </c>
      <c r="S46" s="144">
        <f t="shared" si="18"/>
        <v>9985.6199052743086</v>
      </c>
      <c r="T46" s="145">
        <f t="shared" si="19"/>
        <v>9938.3427298089118</v>
      </c>
      <c r="U46" s="129"/>
      <c r="V46" s="50"/>
      <c r="W46" s="50"/>
      <c r="X46" s="50"/>
      <c r="Y46" s="50"/>
      <c r="Z46" s="50"/>
      <c r="AA46" s="50"/>
      <c r="AB46" s="50"/>
      <c r="AC46" s="50"/>
      <c r="AD46" s="50"/>
    </row>
    <row r="47" spans="1:30" ht="12.75" x14ac:dyDescent="0.2">
      <c r="A47" s="80" t="s">
        <v>26</v>
      </c>
      <c r="B47" s="151">
        <v>3500</v>
      </c>
      <c r="C47" s="72">
        <v>43.519462066913547</v>
      </c>
      <c r="D47" s="72">
        <v>43.319011507971474</v>
      </c>
      <c r="E47" s="72">
        <v>43.109652035298616</v>
      </c>
      <c r="F47" s="72">
        <v>42.816872734055941</v>
      </c>
      <c r="G47" s="72">
        <v>42.766253906040262</v>
      </c>
      <c r="H47" s="72">
        <v>42.614397421993232</v>
      </c>
      <c r="I47" s="72">
        <v>42.624376562373449</v>
      </c>
      <c r="J47" s="72">
        <v>42.463712402251694</v>
      </c>
      <c r="K47" s="118">
        <v>42.247963387231039</v>
      </c>
      <c r="L47" s="133">
        <f t="shared" si="11"/>
        <v>12185.449378735793</v>
      </c>
      <c r="M47" s="134">
        <f t="shared" si="12"/>
        <v>12129.323222232013</v>
      </c>
      <c r="N47" s="134">
        <f t="shared" si="13"/>
        <v>12070.702569883613</v>
      </c>
      <c r="O47" s="134">
        <f t="shared" si="14"/>
        <v>11988.724365535663</v>
      </c>
      <c r="P47" s="134">
        <f t="shared" si="15"/>
        <v>11974.551093691274</v>
      </c>
      <c r="Q47" s="134">
        <f t="shared" si="16"/>
        <v>11932.031278158105</v>
      </c>
      <c r="R47" s="134">
        <f t="shared" si="17"/>
        <v>11934.825437464566</v>
      </c>
      <c r="S47" s="134">
        <f t="shared" si="18"/>
        <v>11889.839472630474</v>
      </c>
      <c r="T47" s="135">
        <f t="shared" si="19"/>
        <v>11829.429748424691</v>
      </c>
      <c r="U47" s="129"/>
      <c r="V47" s="50"/>
      <c r="W47" s="50"/>
      <c r="X47" s="50"/>
      <c r="Y47" s="50"/>
      <c r="Z47" s="50"/>
      <c r="AA47" s="50"/>
      <c r="AB47" s="50"/>
      <c r="AC47" s="50"/>
      <c r="AD47" s="50"/>
    </row>
    <row r="48" spans="1:30" ht="12.75" x14ac:dyDescent="0.2">
      <c r="A48" s="81" t="s">
        <v>27</v>
      </c>
      <c r="B48" s="152">
        <v>3500</v>
      </c>
      <c r="C48" s="5">
        <v>43.764457194509426</v>
      </c>
      <c r="D48" s="5">
        <v>43.60855120422115</v>
      </c>
      <c r="E48" s="5">
        <v>43.196513944173532</v>
      </c>
      <c r="F48" s="5">
        <v>42.808773721573424</v>
      </c>
      <c r="G48" s="5">
        <v>42.280313157089758</v>
      </c>
      <c r="H48" s="5">
        <v>42.247917107159722</v>
      </c>
      <c r="I48" s="5">
        <v>42.027623967635485</v>
      </c>
      <c r="J48" s="5">
        <v>41.647618301956207</v>
      </c>
      <c r="K48" s="119">
        <v>41.43749752211</v>
      </c>
      <c r="L48" s="143">
        <f t="shared" si="11"/>
        <v>12254.04801446264</v>
      </c>
      <c r="M48" s="144">
        <f t="shared" si="12"/>
        <v>12210.394337181922</v>
      </c>
      <c r="N48" s="144">
        <f t="shared" si="13"/>
        <v>12095.023904368589</v>
      </c>
      <c r="O48" s="144">
        <f t="shared" si="14"/>
        <v>11986.456642040559</v>
      </c>
      <c r="P48" s="144">
        <f t="shared" si="15"/>
        <v>11838.487683985131</v>
      </c>
      <c r="Q48" s="144">
        <f t="shared" si="16"/>
        <v>11829.416790004721</v>
      </c>
      <c r="R48" s="144">
        <f t="shared" si="17"/>
        <v>11767.734710937935</v>
      </c>
      <c r="S48" s="144">
        <f t="shared" si="18"/>
        <v>11661.333124547738</v>
      </c>
      <c r="T48" s="145">
        <f t="shared" si="19"/>
        <v>11602.499306190801</v>
      </c>
      <c r="U48" s="129"/>
      <c r="V48" s="50"/>
      <c r="W48" s="50"/>
      <c r="X48" s="50"/>
      <c r="Y48" s="50"/>
      <c r="Z48" s="50"/>
      <c r="AA48" s="50"/>
      <c r="AB48" s="50"/>
      <c r="AC48" s="50"/>
      <c r="AD48" s="50"/>
    </row>
    <row r="49" spans="1:30" ht="12.75" x14ac:dyDescent="0.2">
      <c r="A49" s="80" t="s">
        <v>28</v>
      </c>
      <c r="B49" s="151">
        <v>3500</v>
      </c>
      <c r="C49" s="72">
        <v>40.579520535762995</v>
      </c>
      <c r="D49" s="72">
        <v>40.352343235628631</v>
      </c>
      <c r="E49" s="72">
        <v>40.116257021763509</v>
      </c>
      <c r="F49" s="72">
        <v>39.980193612057377</v>
      </c>
      <c r="G49" s="72">
        <v>39.607639037861986</v>
      </c>
      <c r="H49" s="72">
        <v>39.334297366577331</v>
      </c>
      <c r="I49" s="72">
        <v>39.34323520535267</v>
      </c>
      <c r="J49" s="72">
        <v>39.199336001069689</v>
      </c>
      <c r="K49" s="118">
        <v>39.006099926746849</v>
      </c>
      <c r="L49" s="133">
        <f t="shared" si="11"/>
        <v>11362.265750013639</v>
      </c>
      <c r="M49" s="134">
        <f t="shared" si="12"/>
        <v>11298.656105976017</v>
      </c>
      <c r="N49" s="134">
        <f t="shared" si="13"/>
        <v>11232.551966093783</v>
      </c>
      <c r="O49" s="134">
        <f t="shared" si="14"/>
        <v>11194.454211376065</v>
      </c>
      <c r="P49" s="134">
        <f t="shared" si="15"/>
        <v>11090.138930601355</v>
      </c>
      <c r="Q49" s="134">
        <f t="shared" si="16"/>
        <v>11013.603262641653</v>
      </c>
      <c r="R49" s="134">
        <f t="shared" si="17"/>
        <v>11016.105857498747</v>
      </c>
      <c r="S49" s="134">
        <f t="shared" si="18"/>
        <v>10975.814080299513</v>
      </c>
      <c r="T49" s="135">
        <f t="shared" si="19"/>
        <v>10921.707979489118</v>
      </c>
      <c r="U49" s="129"/>
      <c r="V49" s="50"/>
      <c r="W49" s="50"/>
      <c r="X49" s="50"/>
      <c r="Y49" s="50"/>
      <c r="Z49" s="50"/>
      <c r="AA49" s="50"/>
      <c r="AB49" s="50"/>
      <c r="AC49" s="50"/>
      <c r="AD49" s="50"/>
    </row>
    <row r="50" spans="1:30" ht="12.75" x14ac:dyDescent="0.2">
      <c r="A50" s="81" t="s">
        <v>29</v>
      </c>
      <c r="B50" s="152">
        <v>3500</v>
      </c>
      <c r="C50" s="5">
        <v>36.904593621824809</v>
      </c>
      <c r="D50" s="5">
        <v>36.89123025122867</v>
      </c>
      <c r="E50" s="5">
        <v>36.873412423767157</v>
      </c>
      <c r="F50" s="5">
        <v>36.894469856221662</v>
      </c>
      <c r="G50" s="5">
        <v>36.185806264002188</v>
      </c>
      <c r="H50" s="5">
        <v>35.780855639876762</v>
      </c>
      <c r="I50" s="5">
        <v>35.788665401913462</v>
      </c>
      <c r="J50" s="5">
        <v>35.662928233122528</v>
      </c>
      <c r="K50" s="119">
        <v>35.494081177888972</v>
      </c>
      <c r="L50" s="143">
        <f t="shared" si="11"/>
        <v>10333.286214110947</v>
      </c>
      <c r="M50" s="144">
        <f t="shared" si="12"/>
        <v>10329.544470344028</v>
      </c>
      <c r="N50" s="144">
        <f t="shared" si="13"/>
        <v>10324.555478654804</v>
      </c>
      <c r="O50" s="144">
        <f t="shared" si="14"/>
        <v>10330.451559742065</v>
      </c>
      <c r="P50" s="144">
        <f t="shared" si="15"/>
        <v>10132.025753920612</v>
      </c>
      <c r="Q50" s="144">
        <f t="shared" si="16"/>
        <v>10018.639579165494</v>
      </c>
      <c r="R50" s="144">
        <f t="shared" si="17"/>
        <v>10020.82631253577</v>
      </c>
      <c r="S50" s="144">
        <f t="shared" si="18"/>
        <v>9985.6199052743086</v>
      </c>
      <c r="T50" s="145">
        <f t="shared" si="19"/>
        <v>9938.3427298089118</v>
      </c>
      <c r="U50" s="129"/>
      <c r="V50" s="50"/>
      <c r="W50" s="50"/>
      <c r="X50" s="50"/>
      <c r="Y50" s="50"/>
      <c r="Z50" s="50"/>
      <c r="AA50" s="50"/>
      <c r="AB50" s="50"/>
      <c r="AC50" s="50"/>
      <c r="AD50" s="50"/>
    </row>
    <row r="51" spans="1:30" ht="13.5" thickBot="1" x14ac:dyDescent="0.25">
      <c r="A51" s="116" t="s">
        <v>30</v>
      </c>
      <c r="B51" s="153">
        <v>6000</v>
      </c>
      <c r="C51" s="105">
        <v>43.519462066913547</v>
      </c>
      <c r="D51" s="105">
        <v>43.319011507971474</v>
      </c>
      <c r="E51" s="105">
        <v>43.109652035298616</v>
      </c>
      <c r="F51" s="105">
        <v>43.323061014212719</v>
      </c>
      <c r="G51" s="105">
        <v>43.009224280515511</v>
      </c>
      <c r="H51" s="105">
        <v>42.84724403086534</v>
      </c>
      <c r="I51" s="105">
        <v>42.624376562373449</v>
      </c>
      <c r="J51" s="105">
        <v>42.463712402251694</v>
      </c>
      <c r="K51" s="120">
        <v>42.247963387231039</v>
      </c>
      <c r="L51" s="136">
        <f t="shared" si="11"/>
        <v>12185.449378735793</v>
      </c>
      <c r="M51" s="137">
        <f t="shared" si="12"/>
        <v>12129.323222232013</v>
      </c>
      <c r="N51" s="137">
        <f t="shared" si="13"/>
        <v>12070.702569883613</v>
      </c>
      <c r="O51" s="137">
        <f t="shared" si="14"/>
        <v>12130.457083979562</v>
      </c>
      <c r="P51" s="137">
        <f t="shared" si="15"/>
        <v>12042.582798544343</v>
      </c>
      <c r="Q51" s="137">
        <f t="shared" si="16"/>
        <v>11997.228328642295</v>
      </c>
      <c r="R51" s="137">
        <f t="shared" si="17"/>
        <v>11934.825437464566</v>
      </c>
      <c r="S51" s="137">
        <f t="shared" si="18"/>
        <v>11889.839472630474</v>
      </c>
      <c r="T51" s="138">
        <f t="shared" si="19"/>
        <v>11829.429748424691</v>
      </c>
      <c r="U51" s="129"/>
      <c r="V51" s="50"/>
      <c r="W51" s="50"/>
      <c r="X51" s="50"/>
      <c r="Y51" s="50"/>
      <c r="Z51" s="50"/>
      <c r="AA51" s="50"/>
      <c r="AB51" s="50"/>
      <c r="AC51" s="50"/>
      <c r="AD51" s="50"/>
    </row>
    <row r="52" spans="1:30" x14ac:dyDescent="0.2">
      <c r="A52" s="49" t="str">
        <f>Москва!A52</f>
        <v>Цены действительны с 30.07.2026 г.</v>
      </c>
      <c r="B52" s="7"/>
      <c r="C52" s="7"/>
      <c r="D52" s="7"/>
      <c r="E52" s="7"/>
      <c r="F52" s="7"/>
      <c r="G52" s="7"/>
      <c r="H52" s="7"/>
      <c r="I52" s="7"/>
      <c r="J52" s="7"/>
      <c r="K52" s="10"/>
      <c r="M52" s="7"/>
      <c r="N52" s="7"/>
      <c r="O52" s="7"/>
      <c r="P52" s="7"/>
      <c r="Q52" s="7"/>
      <c r="R52" s="7"/>
      <c r="S52" s="7"/>
      <c r="T52" s="10"/>
    </row>
    <row r="53" spans="1:30" ht="5.65" customHeight="1" x14ac:dyDescent="0.2">
      <c r="A53" s="48"/>
      <c r="B53" s="7"/>
      <c r="C53" s="7"/>
      <c r="D53" s="7"/>
      <c r="E53" s="7"/>
      <c r="F53" s="7"/>
      <c r="G53" s="7"/>
      <c r="H53" s="7"/>
      <c r="I53" s="7"/>
      <c r="J53" s="7"/>
      <c r="K53" s="10"/>
      <c r="M53" s="7"/>
      <c r="N53" s="7"/>
      <c r="O53" s="7"/>
      <c r="P53" s="7"/>
      <c r="Q53" s="7"/>
      <c r="R53" s="7"/>
      <c r="S53" s="7"/>
      <c r="T53" s="10"/>
    </row>
    <row r="54" spans="1:30" x14ac:dyDescent="0.2">
      <c r="A54" s="212" t="s">
        <v>49</v>
      </c>
      <c r="B54" s="212"/>
      <c r="C54" s="212"/>
      <c r="D54" s="7"/>
      <c r="E54" s="7"/>
      <c r="F54" s="7"/>
      <c r="G54" s="7"/>
      <c r="H54" s="7"/>
      <c r="I54" s="7"/>
      <c r="J54" s="7"/>
      <c r="K54" s="10"/>
      <c r="M54" s="7"/>
      <c r="N54" s="7"/>
      <c r="O54" s="7"/>
      <c r="P54" s="7"/>
      <c r="R54" s="7"/>
      <c r="S54" s="7"/>
      <c r="T54" s="10"/>
    </row>
    <row r="55" spans="1:30" ht="9.6" customHeight="1" x14ac:dyDescent="0.2">
      <c r="A55" s="21" t="s">
        <v>164</v>
      </c>
      <c r="B55" s="7"/>
      <c r="C55" s="7"/>
      <c r="D55" s="7"/>
      <c r="E55" s="7"/>
      <c r="F55" s="7"/>
      <c r="G55" s="7"/>
      <c r="H55" s="7"/>
      <c r="I55" s="7"/>
      <c r="J55" s="7"/>
      <c r="K55" s="10"/>
      <c r="M55" s="7"/>
      <c r="N55" s="7"/>
      <c r="O55" s="7"/>
      <c r="P55" s="7"/>
      <c r="R55" s="7"/>
      <c r="S55" s="7"/>
      <c r="T55" s="10"/>
    </row>
    <row r="56" spans="1:30" ht="9.6" customHeight="1" x14ac:dyDescent="0.2">
      <c r="A56" s="21" t="s">
        <v>189</v>
      </c>
      <c r="B56" s="7"/>
      <c r="C56" s="7"/>
      <c r="D56" s="7"/>
      <c r="E56" s="7"/>
      <c r="F56" s="7"/>
      <c r="G56" s="7"/>
      <c r="H56" s="7"/>
      <c r="I56" s="7"/>
      <c r="J56" s="7"/>
      <c r="K56" s="10"/>
      <c r="M56" s="7"/>
      <c r="N56" s="7"/>
      <c r="O56" s="7"/>
      <c r="P56" s="7"/>
      <c r="R56" s="7"/>
      <c r="S56" s="7"/>
      <c r="T56" s="10"/>
    </row>
    <row r="57" spans="1:30" ht="9.6" customHeight="1" x14ac:dyDescent="0.2">
      <c r="A57" s="22" t="s">
        <v>188</v>
      </c>
      <c r="B57" s="7"/>
      <c r="C57" s="7"/>
      <c r="D57" s="7"/>
      <c r="E57" s="7"/>
      <c r="F57" s="7"/>
      <c r="G57" s="7"/>
      <c r="H57" s="7"/>
      <c r="I57" s="7"/>
      <c r="J57" s="7"/>
      <c r="K57" s="10"/>
      <c r="M57" s="7"/>
      <c r="N57" s="7"/>
      <c r="O57" s="7"/>
      <c r="P57" s="7"/>
      <c r="R57" s="7"/>
      <c r="S57" s="7"/>
      <c r="T57" s="10"/>
    </row>
    <row r="58" spans="1:30" ht="9.6" customHeight="1" x14ac:dyDescent="0.2">
      <c r="A58" s="21" t="s">
        <v>190</v>
      </c>
      <c r="B58" s="7"/>
      <c r="C58" s="7"/>
      <c r="D58" s="7"/>
      <c r="E58" s="7"/>
      <c r="F58" s="7"/>
      <c r="G58" s="7"/>
      <c r="H58" s="7"/>
      <c r="I58" s="7"/>
      <c r="J58" s="7"/>
      <c r="K58" s="10"/>
      <c r="M58" s="7"/>
      <c r="O58" s="7"/>
      <c r="P58" s="7"/>
      <c r="R58" s="7"/>
      <c r="S58" s="7"/>
      <c r="T58" s="10"/>
    </row>
    <row r="59" spans="1:30" x14ac:dyDescent="0.2">
      <c r="A59" s="213" t="s">
        <v>50</v>
      </c>
      <c r="B59" s="213"/>
      <c r="C59" s="7"/>
      <c r="D59" s="7"/>
      <c r="E59" s="7"/>
      <c r="F59" s="7"/>
      <c r="G59" s="7"/>
      <c r="H59" s="7"/>
      <c r="I59" s="7"/>
      <c r="J59" s="7"/>
      <c r="K59" s="10"/>
      <c r="M59" s="7"/>
      <c r="N59" s="7"/>
      <c r="O59" s="7"/>
      <c r="P59" s="7"/>
      <c r="R59" s="7"/>
      <c r="S59" s="7"/>
      <c r="T59" s="10"/>
    </row>
    <row r="60" spans="1:30" ht="10.15" customHeight="1" x14ac:dyDescent="0.2">
      <c r="A60" s="21" t="s">
        <v>158</v>
      </c>
      <c r="B60" s="7"/>
      <c r="C60" s="7"/>
      <c r="D60" s="7"/>
      <c r="E60" s="7"/>
      <c r="F60" s="7"/>
      <c r="G60" s="7"/>
      <c r="H60" s="7"/>
      <c r="I60" s="7"/>
      <c r="J60" s="7"/>
      <c r="K60" s="10"/>
      <c r="M60" s="7"/>
      <c r="N60" s="7"/>
      <c r="O60" s="7"/>
      <c r="P60" s="7"/>
      <c r="R60" s="7"/>
      <c r="S60" s="7"/>
      <c r="T60" s="10"/>
    </row>
    <row r="61" spans="1:30" ht="10.15" customHeight="1" x14ac:dyDescent="0.2">
      <c r="A61" s="21" t="s">
        <v>54</v>
      </c>
      <c r="B61" s="7"/>
      <c r="C61" s="7"/>
      <c r="D61" s="7"/>
      <c r="E61" s="7"/>
      <c r="F61" s="7"/>
      <c r="G61" s="7"/>
      <c r="H61" s="7"/>
      <c r="I61" s="7"/>
      <c r="J61" s="7"/>
      <c r="K61" s="10"/>
      <c r="L61" s="7"/>
      <c r="M61" s="7"/>
      <c r="N61" s="7"/>
      <c r="O61" s="7"/>
      <c r="P61" s="7"/>
      <c r="R61" s="7"/>
      <c r="S61" s="7"/>
      <c r="T61" s="10"/>
    </row>
    <row r="62" spans="1:30" ht="10.15" customHeight="1" x14ac:dyDescent="0.2">
      <c r="A62" s="21" t="s">
        <v>157</v>
      </c>
      <c r="B62" s="7"/>
      <c r="C62" s="7"/>
      <c r="D62" s="7"/>
      <c r="E62" s="7"/>
      <c r="F62" s="7"/>
      <c r="G62" s="7"/>
      <c r="H62" s="7"/>
      <c r="I62" s="7"/>
      <c r="J62" s="7"/>
      <c r="K62" s="10"/>
      <c r="L62" s="7"/>
      <c r="M62" s="7"/>
      <c r="N62" s="7"/>
      <c r="O62" s="7"/>
      <c r="P62" s="7"/>
      <c r="Q62" s="7"/>
      <c r="R62" s="7"/>
      <c r="S62" s="7"/>
      <c r="T62" s="10"/>
    </row>
    <row r="63" spans="1:30" x14ac:dyDescent="0.2">
      <c r="A63" s="27" t="s">
        <v>162</v>
      </c>
      <c r="B63" s="7"/>
      <c r="C63" s="7"/>
      <c r="D63" s="7"/>
      <c r="E63" s="7"/>
      <c r="F63" s="7"/>
      <c r="G63" s="7"/>
      <c r="H63" s="7"/>
      <c r="I63" s="7"/>
      <c r="J63" s="7"/>
      <c r="K63" s="10"/>
      <c r="L63" s="7"/>
      <c r="M63" s="7"/>
      <c r="N63" s="7"/>
      <c r="O63" s="7"/>
      <c r="P63" s="7"/>
      <c r="Q63" s="7"/>
      <c r="R63" s="7"/>
      <c r="S63" s="7"/>
      <c r="T63" s="10"/>
    </row>
    <row r="64" spans="1:30" ht="10.15" customHeight="1" x14ac:dyDescent="0.2">
      <c r="A64" s="25" t="s">
        <v>155</v>
      </c>
      <c r="B64" s="7"/>
      <c r="C64" s="7"/>
      <c r="D64" s="7"/>
      <c r="E64" s="7"/>
      <c r="F64" s="7"/>
      <c r="G64" s="7"/>
      <c r="H64" s="7"/>
      <c r="I64" s="7"/>
      <c r="J64" s="7"/>
      <c r="K64" s="10"/>
      <c r="L64" s="7"/>
      <c r="M64" s="7"/>
      <c r="N64" s="7"/>
      <c r="O64" s="7"/>
      <c r="P64" s="7"/>
      <c r="Q64" s="7"/>
      <c r="R64" s="7"/>
      <c r="S64" s="7"/>
      <c r="T64" s="10"/>
    </row>
    <row r="65" spans="1:30" ht="10.15" customHeight="1" x14ac:dyDescent="0.2">
      <c r="A65" s="26" t="s">
        <v>156</v>
      </c>
      <c r="B65" s="7"/>
      <c r="C65" s="7"/>
      <c r="D65" s="7"/>
      <c r="E65" s="7"/>
      <c r="F65" s="7"/>
      <c r="G65" s="7"/>
      <c r="H65" s="7"/>
      <c r="I65" s="7"/>
      <c r="J65" s="7"/>
      <c r="K65" s="10"/>
      <c r="L65" s="7"/>
      <c r="M65" s="7"/>
      <c r="N65" s="7"/>
      <c r="O65" s="7"/>
      <c r="P65" s="7"/>
      <c r="Q65" s="7"/>
      <c r="R65" s="7"/>
      <c r="S65" s="7"/>
      <c r="T65" s="10"/>
    </row>
    <row r="66" spans="1:30" ht="12.75" thickBot="1" x14ac:dyDescent="0.25">
      <c r="B66" s="7"/>
      <c r="C66" s="7"/>
      <c r="D66" s="7"/>
      <c r="E66" s="7"/>
      <c r="F66" s="7"/>
      <c r="G66" s="7"/>
      <c r="H66" s="7"/>
      <c r="I66" s="7"/>
      <c r="J66" s="7"/>
      <c r="K66" s="10"/>
      <c r="L66" s="7"/>
      <c r="M66" s="7"/>
      <c r="N66" s="7"/>
      <c r="O66" s="7"/>
      <c r="P66" s="7"/>
      <c r="Q66" s="7"/>
      <c r="R66" s="7"/>
      <c r="S66" s="7"/>
      <c r="T66" s="10"/>
    </row>
    <row r="67" spans="1:30" ht="13.9" customHeight="1" thickBot="1" x14ac:dyDescent="0.25">
      <c r="A67" s="246" t="s">
        <v>91</v>
      </c>
      <c r="B67" s="247"/>
      <c r="C67" s="247"/>
      <c r="D67" s="247"/>
      <c r="E67" s="247"/>
      <c r="F67" s="247"/>
      <c r="G67" s="247"/>
      <c r="H67" s="247"/>
      <c r="I67" s="247"/>
      <c r="J67" s="247"/>
      <c r="K67" s="247"/>
      <c r="L67" s="247"/>
      <c r="M67" s="247"/>
      <c r="N67" s="247"/>
      <c r="O67" s="248"/>
      <c r="P67" s="20"/>
      <c r="Q67" s="7"/>
      <c r="R67" s="7"/>
      <c r="S67" s="10"/>
    </row>
    <row r="68" spans="1:30" ht="22.5" x14ac:dyDescent="0.2">
      <c r="A68" s="203" t="s">
        <v>32</v>
      </c>
      <c r="B68" s="204"/>
      <c r="C68" s="64" t="s">
        <v>96</v>
      </c>
      <c r="D68" s="64" t="s">
        <v>113</v>
      </c>
      <c r="E68" s="64" t="s">
        <v>114</v>
      </c>
      <c r="F68" s="64" t="s">
        <v>115</v>
      </c>
      <c r="G68" s="64" t="s">
        <v>116</v>
      </c>
      <c r="H68" s="64" t="s">
        <v>117</v>
      </c>
      <c r="I68" s="64" t="s">
        <v>118</v>
      </c>
      <c r="J68" s="64" t="s">
        <v>119</v>
      </c>
      <c r="K68" s="92" t="s">
        <v>101</v>
      </c>
      <c r="L68" s="64" t="s">
        <v>102</v>
      </c>
      <c r="M68" s="64" t="s">
        <v>103</v>
      </c>
      <c r="N68" s="64" t="s">
        <v>120</v>
      </c>
      <c r="O68" s="52" t="s">
        <v>121</v>
      </c>
      <c r="S68" s="7"/>
      <c r="T68" s="10"/>
    </row>
    <row r="69" spans="1:30" ht="23.25" customHeight="1" x14ac:dyDescent="0.2">
      <c r="A69" s="184" t="s">
        <v>33</v>
      </c>
      <c r="B69" s="185"/>
      <c r="C69" s="68" t="s">
        <v>104</v>
      </c>
      <c r="D69" s="68" t="s">
        <v>122</v>
      </c>
      <c r="E69" s="68" t="s">
        <v>123</v>
      </c>
      <c r="F69" s="68" t="s">
        <v>124</v>
      </c>
      <c r="G69" s="68" t="s">
        <v>125</v>
      </c>
      <c r="H69" s="68" t="s">
        <v>126</v>
      </c>
      <c r="I69" s="68" t="s">
        <v>127</v>
      </c>
      <c r="J69" s="68" t="s">
        <v>109</v>
      </c>
      <c r="K69" s="93" t="s">
        <v>128</v>
      </c>
      <c r="L69" s="68" t="s">
        <v>129</v>
      </c>
      <c r="M69" s="68" t="s">
        <v>130</v>
      </c>
      <c r="N69" s="68" t="s">
        <v>131</v>
      </c>
      <c r="O69" s="69" t="s">
        <v>132</v>
      </c>
      <c r="Q69" s="7"/>
      <c r="R69" s="7"/>
      <c r="S69" s="7"/>
      <c r="T69" s="10"/>
    </row>
    <row r="70" spans="1:30" x14ac:dyDescent="0.2">
      <c r="A70" s="198" t="s">
        <v>34</v>
      </c>
      <c r="B70" s="199"/>
      <c r="C70" s="16">
        <v>950</v>
      </c>
      <c r="D70" s="16">
        <v>1100</v>
      </c>
      <c r="E70" s="16">
        <v>1430.0000000000002</v>
      </c>
      <c r="F70" s="16">
        <v>1650.0000000000002</v>
      </c>
      <c r="G70" s="16">
        <v>1870.0000000000002</v>
      </c>
      <c r="H70" s="16">
        <v>2200</v>
      </c>
      <c r="I70" s="16">
        <v>2530</v>
      </c>
      <c r="J70" s="16">
        <v>2860.0000000000005</v>
      </c>
      <c r="K70" s="91">
        <v>3520.0000000000005</v>
      </c>
      <c r="L70" s="16">
        <v>6380.0000000000009</v>
      </c>
      <c r="M70" s="55">
        <v>8140.0000000000009</v>
      </c>
      <c r="N70" s="55">
        <v>14300.000000000002</v>
      </c>
      <c r="O70" s="17">
        <v>16500</v>
      </c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</row>
    <row r="71" spans="1:30" x14ac:dyDescent="0.2">
      <c r="A71" s="198" t="s">
        <v>35</v>
      </c>
      <c r="B71" s="199"/>
      <c r="C71" s="16">
        <v>30</v>
      </c>
      <c r="D71" s="16">
        <v>30</v>
      </c>
      <c r="E71" s="16">
        <v>30</v>
      </c>
      <c r="F71" s="16">
        <v>30</v>
      </c>
      <c r="G71" s="16">
        <v>30</v>
      </c>
      <c r="H71" s="16">
        <v>33</v>
      </c>
      <c r="I71" s="16">
        <v>33</v>
      </c>
      <c r="J71" s="16">
        <v>33</v>
      </c>
      <c r="K71" s="16">
        <v>38</v>
      </c>
      <c r="L71" s="16">
        <v>38</v>
      </c>
      <c r="M71" s="16">
        <v>55</v>
      </c>
      <c r="N71" s="16">
        <v>60</v>
      </c>
      <c r="O71" s="65">
        <v>60</v>
      </c>
      <c r="Q71" s="7"/>
      <c r="R71" s="7"/>
      <c r="S71" s="7"/>
      <c r="T71" s="10"/>
    </row>
    <row r="72" spans="1:30" x14ac:dyDescent="0.2">
      <c r="A72" s="216" t="s">
        <v>36</v>
      </c>
      <c r="B72" s="217"/>
      <c r="C72" s="16">
        <v>2</v>
      </c>
      <c r="D72" s="16">
        <v>3</v>
      </c>
      <c r="E72" s="16">
        <v>3</v>
      </c>
      <c r="F72" s="16">
        <v>3</v>
      </c>
      <c r="G72" s="16">
        <v>3</v>
      </c>
      <c r="H72" s="16">
        <v>3</v>
      </c>
      <c r="I72" s="16">
        <v>3</v>
      </c>
      <c r="J72" s="16">
        <v>3</v>
      </c>
      <c r="K72" s="91">
        <v>4</v>
      </c>
      <c r="L72" s="16">
        <v>4</v>
      </c>
      <c r="M72" s="16">
        <v>5</v>
      </c>
      <c r="N72" s="16">
        <v>6</v>
      </c>
      <c r="O72" s="65">
        <v>6</v>
      </c>
      <c r="Q72" s="7"/>
      <c r="R72" s="7"/>
      <c r="S72" s="7"/>
      <c r="T72" s="10"/>
    </row>
    <row r="73" spans="1:30" x14ac:dyDescent="0.2">
      <c r="A73" s="216" t="s">
        <v>37</v>
      </c>
      <c r="B73" s="217"/>
      <c r="C73" s="16">
        <v>1.5</v>
      </c>
      <c r="D73" s="16">
        <v>1.5</v>
      </c>
      <c r="E73" s="16">
        <v>1.5</v>
      </c>
      <c r="F73" s="16">
        <v>1.5</v>
      </c>
      <c r="G73" s="16">
        <v>1.8</v>
      </c>
      <c r="H73" s="16">
        <v>1.8</v>
      </c>
      <c r="I73" s="16">
        <v>1.8</v>
      </c>
      <c r="J73" s="16">
        <v>1.8</v>
      </c>
      <c r="K73" s="91">
        <v>1.95</v>
      </c>
      <c r="L73" s="16">
        <v>1.95</v>
      </c>
      <c r="M73" s="16">
        <v>2</v>
      </c>
      <c r="N73" s="16">
        <v>2.1</v>
      </c>
      <c r="O73" s="65">
        <v>2.1</v>
      </c>
      <c r="P73" s="21"/>
      <c r="Q73" s="7"/>
      <c r="R73" s="7"/>
      <c r="S73" s="7"/>
      <c r="T73" s="10"/>
    </row>
    <row r="74" spans="1:30" x14ac:dyDescent="0.2">
      <c r="A74" s="216" t="s">
        <v>84</v>
      </c>
      <c r="B74" s="217"/>
      <c r="C74" s="16">
        <v>1.5</v>
      </c>
      <c r="D74" s="16">
        <v>1.5</v>
      </c>
      <c r="E74" s="16">
        <v>1.5</v>
      </c>
      <c r="F74" s="16">
        <v>1.5</v>
      </c>
      <c r="G74" s="16">
        <v>1.7</v>
      </c>
      <c r="H74" s="16">
        <v>1.7</v>
      </c>
      <c r="I74" s="16">
        <v>1.7</v>
      </c>
      <c r="J74" s="16">
        <v>1.7</v>
      </c>
      <c r="K74" s="91">
        <v>1.7</v>
      </c>
      <c r="L74" s="16">
        <v>1.9</v>
      </c>
      <c r="M74" s="16">
        <v>2.1</v>
      </c>
      <c r="N74" s="16">
        <v>2.2000000000000002</v>
      </c>
      <c r="O74" s="65">
        <v>2.2000000000000002</v>
      </c>
      <c r="R74" s="7"/>
      <c r="S74" s="7"/>
      <c r="T74" s="10"/>
    </row>
    <row r="75" spans="1:30" x14ac:dyDescent="0.2">
      <c r="A75" s="216" t="s">
        <v>38</v>
      </c>
      <c r="B75" s="217"/>
      <c r="C75" s="16">
        <v>1</v>
      </c>
      <c r="D75" s="16">
        <v>1</v>
      </c>
      <c r="E75" s="16">
        <v>2</v>
      </c>
      <c r="F75" s="16">
        <v>2</v>
      </c>
      <c r="G75" s="16">
        <v>3</v>
      </c>
      <c r="H75" s="16">
        <v>3</v>
      </c>
      <c r="I75" s="16">
        <v>4</v>
      </c>
      <c r="J75" s="16">
        <v>4</v>
      </c>
      <c r="K75" s="91">
        <v>6</v>
      </c>
      <c r="L75" s="16">
        <v>6</v>
      </c>
      <c r="M75" s="16">
        <v>6</v>
      </c>
      <c r="N75" s="16">
        <v>10</v>
      </c>
      <c r="O75" s="65">
        <v>12</v>
      </c>
      <c r="R75" s="7"/>
      <c r="S75" s="7"/>
      <c r="T75" s="10"/>
    </row>
    <row r="76" spans="1:30" x14ac:dyDescent="0.2">
      <c r="A76" s="184" t="s">
        <v>39</v>
      </c>
      <c r="B76" s="185"/>
      <c r="C76" s="11">
        <v>1100</v>
      </c>
      <c r="D76" s="11">
        <v>1100</v>
      </c>
      <c r="E76" s="11">
        <v>1100</v>
      </c>
      <c r="F76" s="11">
        <v>1100</v>
      </c>
      <c r="G76" s="11">
        <v>1100</v>
      </c>
      <c r="H76" s="11">
        <v>1100</v>
      </c>
      <c r="I76" s="11">
        <v>1100</v>
      </c>
      <c r="J76" s="11">
        <v>1100</v>
      </c>
      <c r="K76" s="96">
        <v>2200</v>
      </c>
      <c r="L76" s="11">
        <v>2200</v>
      </c>
      <c r="M76" s="11">
        <v>2200</v>
      </c>
      <c r="N76" s="11">
        <v>3300.0000000000005</v>
      </c>
      <c r="O76" s="12">
        <v>3300.0000000000005</v>
      </c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</row>
    <row r="77" spans="1:30" ht="12.75" thickBot="1" x14ac:dyDescent="0.25">
      <c r="A77" s="182" t="s">
        <v>40</v>
      </c>
      <c r="B77" s="183"/>
      <c r="C77" s="18">
        <v>0.5</v>
      </c>
      <c r="D77" s="18">
        <v>0.5</v>
      </c>
      <c r="E77" s="18">
        <v>0.5</v>
      </c>
      <c r="F77" s="18">
        <v>1</v>
      </c>
      <c r="G77" s="18">
        <v>1</v>
      </c>
      <c r="H77" s="18">
        <v>1</v>
      </c>
      <c r="I77" s="18">
        <v>1</v>
      </c>
      <c r="J77" s="18">
        <v>1</v>
      </c>
      <c r="K77" s="97">
        <v>1</v>
      </c>
      <c r="L77" s="18">
        <v>1</v>
      </c>
      <c r="M77" s="18">
        <v>1.5</v>
      </c>
      <c r="N77" s="18">
        <v>2</v>
      </c>
      <c r="O77" s="19">
        <v>2</v>
      </c>
      <c r="R77" s="7"/>
      <c r="S77" s="7"/>
      <c r="T77" s="10"/>
    </row>
    <row r="78" spans="1:30" ht="7.15" customHeight="1" x14ac:dyDescent="0.2">
      <c r="A78" s="6"/>
      <c r="B78" s="7"/>
      <c r="C78" s="7"/>
      <c r="D78" s="7"/>
      <c r="E78" s="7"/>
      <c r="F78" s="7"/>
      <c r="G78" s="7"/>
      <c r="H78" s="7"/>
      <c r="I78" s="7"/>
      <c r="J78" s="7"/>
      <c r="K78" s="10"/>
      <c r="L78" s="7"/>
      <c r="M78" s="7"/>
      <c r="N78" s="7"/>
      <c r="O78" s="7"/>
      <c r="P78" s="7"/>
      <c r="S78" s="7"/>
      <c r="T78" s="10"/>
    </row>
    <row r="79" spans="1:30" x14ac:dyDescent="0.2">
      <c r="A79" s="13" t="s">
        <v>173</v>
      </c>
      <c r="B79" s="7"/>
      <c r="C79" s="7"/>
      <c r="D79" s="7"/>
      <c r="E79" s="7"/>
      <c r="F79" s="7"/>
      <c r="G79" s="7"/>
      <c r="H79" s="7"/>
      <c r="I79" s="7"/>
      <c r="J79" s="7"/>
      <c r="K79" s="10"/>
      <c r="L79" s="7"/>
      <c r="M79" s="7"/>
      <c r="N79" s="7"/>
      <c r="O79" s="7"/>
      <c r="P79" s="7"/>
      <c r="S79" s="7"/>
      <c r="T79" s="10"/>
    </row>
    <row r="80" spans="1:30" x14ac:dyDescent="0.2">
      <c r="A80" s="14" t="s">
        <v>174</v>
      </c>
      <c r="B80" s="7"/>
      <c r="C80" s="7"/>
      <c r="D80" s="7"/>
      <c r="E80" s="7"/>
      <c r="F80" s="7"/>
      <c r="G80" s="7"/>
      <c r="H80" s="7"/>
      <c r="I80" s="7"/>
      <c r="J80" s="7"/>
      <c r="K80" s="10"/>
      <c r="L80" s="7"/>
      <c r="M80" s="7"/>
      <c r="N80" s="7"/>
      <c r="O80" s="7"/>
      <c r="P80" s="7"/>
      <c r="S80" s="7"/>
      <c r="T80" s="10"/>
    </row>
    <row r="81" spans="1:20" x14ac:dyDescent="0.2">
      <c r="A81" s="13" t="s">
        <v>196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S81" s="10"/>
      <c r="T81" s="10"/>
    </row>
    <row r="82" spans="1:20" x14ac:dyDescent="0.2">
      <c r="A82" s="13" t="s">
        <v>195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x14ac:dyDescent="0.2">
      <c r="A83" s="13" t="s">
        <v>41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x14ac:dyDescent="0.2">
      <c r="A84" s="13" t="s">
        <v>42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x14ac:dyDescent="0.2">
      <c r="A85" s="13" t="s">
        <v>191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2">
      <c r="A86" s="13" t="s">
        <v>43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x14ac:dyDescent="0.2">
      <c r="A87" s="13" t="s">
        <v>165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x14ac:dyDescent="0.2">
      <c r="A88" s="13" t="s">
        <v>44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x14ac:dyDescent="0.2">
      <c r="A89" s="13" t="s">
        <v>45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x14ac:dyDescent="0.2">
      <c r="A90" s="13" t="s">
        <v>46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x14ac:dyDescent="0.2">
      <c r="A91" s="13" t="s">
        <v>47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4.9000000000000004" customHeight="1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2.75" x14ac:dyDescent="0.2">
      <c r="A93" s="180" t="s">
        <v>74</v>
      </c>
      <c r="B93" s="180"/>
      <c r="C93" s="180"/>
      <c r="D93" s="180"/>
      <c r="E93" s="180"/>
      <c r="F93" s="180"/>
      <c r="G93" s="180"/>
      <c r="H93" s="180"/>
      <c r="I93" s="180"/>
      <c r="J93" s="180"/>
      <c r="K93" s="180"/>
      <c r="L93" s="180"/>
      <c r="M93" s="180"/>
      <c r="N93" s="180"/>
      <c r="O93" s="180"/>
      <c r="P93" s="180"/>
      <c r="Q93" s="10"/>
      <c r="R93" s="10"/>
      <c r="S93" s="10"/>
      <c r="T93" s="10"/>
    </row>
    <row r="94" spans="1:20" x14ac:dyDescent="0.2">
      <c r="A94" s="94" t="s">
        <v>55</v>
      </c>
      <c r="I94" s="181" t="s">
        <v>63</v>
      </c>
      <c r="J94" s="181"/>
      <c r="K94" s="181"/>
      <c r="M94" s="10"/>
      <c r="N94" s="10"/>
      <c r="O94" s="10"/>
      <c r="P94" s="10"/>
      <c r="Q94" s="10"/>
      <c r="R94" s="10"/>
      <c r="S94" s="10"/>
      <c r="T94" s="10"/>
    </row>
    <row r="95" spans="1:20" ht="13.15" customHeight="1" x14ac:dyDescent="0.2">
      <c r="A95" s="186" t="s">
        <v>187</v>
      </c>
      <c r="B95" s="186"/>
      <c r="C95" s="186"/>
      <c r="D95" s="186"/>
      <c r="E95" s="186"/>
      <c r="F95" s="186"/>
      <c r="G95" s="186"/>
      <c r="H95" s="39"/>
      <c r="I95" s="40" t="s">
        <v>64</v>
      </c>
      <c r="M95" s="38"/>
      <c r="N95" s="38"/>
      <c r="O95" s="38"/>
      <c r="P95" s="38"/>
      <c r="Q95" s="38"/>
      <c r="R95" s="38"/>
      <c r="S95" s="38"/>
      <c r="T95" s="10"/>
    </row>
    <row r="96" spans="1:20" ht="13.15" customHeight="1" x14ac:dyDescent="0.2">
      <c r="A96" s="99" t="s">
        <v>161</v>
      </c>
      <c r="B96" s="169"/>
      <c r="C96" s="169"/>
      <c r="D96" s="169"/>
      <c r="E96" s="169"/>
      <c r="F96" s="169"/>
      <c r="G96" s="169"/>
      <c r="H96" s="41"/>
      <c r="I96" s="42" t="s">
        <v>65</v>
      </c>
      <c r="M96" s="10"/>
      <c r="N96" s="10"/>
      <c r="O96" s="10"/>
      <c r="P96" s="10"/>
      <c r="Q96" s="10"/>
      <c r="R96" s="10"/>
      <c r="S96" s="10"/>
      <c r="T96" s="10"/>
    </row>
    <row r="97" spans="1:20" x14ac:dyDescent="0.2">
      <c r="T97" s="10"/>
    </row>
    <row r="98" spans="1:20" x14ac:dyDescent="0.2">
      <c r="A98" s="95" t="s">
        <v>56</v>
      </c>
      <c r="B98" s="2"/>
      <c r="C98" s="2"/>
      <c r="D98" s="2"/>
      <c r="E98" s="2"/>
      <c r="F98" s="2"/>
      <c r="G98" s="2"/>
      <c r="H98" s="2"/>
      <c r="I98" s="167" t="s">
        <v>66</v>
      </c>
      <c r="J98" s="167"/>
      <c r="K98" s="167"/>
      <c r="M98" s="10"/>
      <c r="N98" s="10"/>
      <c r="O98" s="10"/>
      <c r="P98" s="10"/>
      <c r="Q98" s="10"/>
      <c r="R98" s="10"/>
      <c r="S98" s="10"/>
      <c r="T98" s="10"/>
    </row>
    <row r="99" spans="1:20" ht="13.15" customHeight="1" x14ac:dyDescent="0.2">
      <c r="A99" s="187" t="s">
        <v>192</v>
      </c>
      <c r="B99" s="187"/>
      <c r="C99" s="187"/>
      <c r="D99" s="187"/>
      <c r="E99" s="187"/>
      <c r="F99" s="187"/>
      <c r="G99" s="187"/>
      <c r="H99" s="2"/>
      <c r="I99" s="40" t="s">
        <v>67</v>
      </c>
      <c r="M99" s="34"/>
      <c r="N99" s="34"/>
      <c r="O99" s="34"/>
      <c r="P99" s="34"/>
      <c r="Q99" s="34"/>
      <c r="R99" s="34"/>
      <c r="S99" s="34"/>
      <c r="T99" s="10"/>
    </row>
    <row r="100" spans="1:20" ht="13.15" customHeight="1" x14ac:dyDescent="0.2">
      <c r="A100" s="187" t="s">
        <v>198</v>
      </c>
      <c r="B100" s="187"/>
      <c r="C100" s="187"/>
      <c r="D100" s="187"/>
      <c r="E100" s="187"/>
      <c r="F100" s="187"/>
      <c r="G100" s="187"/>
      <c r="I100" s="42" t="s">
        <v>68</v>
      </c>
      <c r="M100" s="10"/>
      <c r="N100" s="10"/>
      <c r="O100" s="10"/>
      <c r="P100" s="10"/>
      <c r="Q100" s="10"/>
      <c r="R100" s="10"/>
      <c r="S100" s="10"/>
      <c r="T100" s="10"/>
    </row>
    <row r="101" spans="1:20" ht="12" customHeight="1" x14ac:dyDescent="0.2">
      <c r="A101" s="98" t="s">
        <v>160</v>
      </c>
      <c r="J101" s="44"/>
      <c r="K101" s="44"/>
      <c r="M101" s="10"/>
      <c r="N101" s="10"/>
      <c r="O101" s="10"/>
      <c r="P101" s="10"/>
      <c r="Q101" s="10"/>
      <c r="R101" s="10"/>
      <c r="S101" s="10"/>
      <c r="T101" s="10"/>
    </row>
    <row r="102" spans="1:20" ht="12.75" x14ac:dyDescent="0.2">
      <c r="A102" s="42"/>
      <c r="I102" s="166" t="s">
        <v>69</v>
      </c>
      <c r="J102" s="166"/>
      <c r="K102" s="166"/>
      <c r="L102" s="40"/>
      <c r="M102" s="38"/>
      <c r="N102" s="38"/>
      <c r="O102" s="38"/>
      <c r="P102" s="34"/>
      <c r="Q102" s="34"/>
      <c r="R102" s="34"/>
      <c r="S102" s="34"/>
      <c r="T102" s="10"/>
    </row>
    <row r="103" spans="1:20" ht="12.75" x14ac:dyDescent="0.2">
      <c r="A103" s="94" t="s">
        <v>57</v>
      </c>
      <c r="B103" s="43"/>
      <c r="C103" s="43"/>
      <c r="D103" s="43"/>
      <c r="E103" s="43"/>
      <c r="F103" s="43"/>
      <c r="G103" s="43"/>
      <c r="H103" s="43"/>
      <c r="I103" s="45" t="s">
        <v>199</v>
      </c>
      <c r="M103" s="34"/>
      <c r="N103" s="34"/>
      <c r="O103" s="34"/>
      <c r="P103" s="34"/>
      <c r="Q103" s="34"/>
      <c r="R103" s="34"/>
      <c r="S103" s="34"/>
      <c r="T103" s="10"/>
    </row>
    <row r="104" spans="1:20" x14ac:dyDescent="0.2">
      <c r="A104" s="186" t="s">
        <v>197</v>
      </c>
      <c r="B104" s="186"/>
      <c r="C104" s="186"/>
      <c r="D104" s="186"/>
      <c r="E104" s="186"/>
      <c r="F104" s="186"/>
      <c r="G104" s="186"/>
      <c r="I104" s="42" t="s">
        <v>70</v>
      </c>
      <c r="M104" s="10"/>
      <c r="N104" s="10"/>
      <c r="O104" s="10"/>
      <c r="P104" s="10"/>
      <c r="Q104" s="10"/>
      <c r="R104" s="10"/>
      <c r="S104" s="10"/>
      <c r="T104" s="10"/>
    </row>
    <row r="105" spans="1:20" ht="22.5" customHeight="1" x14ac:dyDescent="0.2">
      <c r="A105" s="42" t="s">
        <v>58</v>
      </c>
      <c r="J105" s="44"/>
      <c r="K105" s="44"/>
      <c r="M105" s="10"/>
      <c r="N105" s="10"/>
      <c r="O105" s="10"/>
      <c r="P105" s="10"/>
      <c r="Q105" s="10"/>
      <c r="R105" s="10"/>
      <c r="S105" s="10"/>
      <c r="T105" s="10"/>
    </row>
    <row r="106" spans="1:20" ht="12.75" x14ac:dyDescent="0.2">
      <c r="A106" s="94" t="s">
        <v>59</v>
      </c>
      <c r="B106" s="46"/>
      <c r="C106" s="46"/>
      <c r="D106" s="46"/>
      <c r="E106" s="46"/>
      <c r="F106" s="46"/>
      <c r="G106" s="46"/>
      <c r="H106" s="46"/>
      <c r="I106" s="166" t="s">
        <v>71</v>
      </c>
      <c r="J106" s="166"/>
      <c r="K106" s="166"/>
      <c r="M106" s="35"/>
      <c r="N106" s="35"/>
      <c r="O106" s="35"/>
      <c r="P106" s="35"/>
      <c r="Q106" s="35"/>
      <c r="R106" s="35"/>
      <c r="S106" s="35"/>
      <c r="T106" s="10"/>
    </row>
    <row r="107" spans="1:20" ht="12.75" x14ac:dyDescent="0.2">
      <c r="A107" s="46" t="s">
        <v>185</v>
      </c>
      <c r="I107" s="45" t="s">
        <v>72</v>
      </c>
      <c r="M107" s="35"/>
      <c r="N107" s="35"/>
      <c r="O107" s="35"/>
      <c r="P107" s="35"/>
      <c r="Q107" s="35"/>
      <c r="R107" s="35"/>
      <c r="S107" s="35"/>
      <c r="T107" s="10"/>
    </row>
    <row r="108" spans="1:20" x14ac:dyDescent="0.2">
      <c r="A108" s="42" t="s">
        <v>60</v>
      </c>
      <c r="I108" s="47" t="s">
        <v>73</v>
      </c>
      <c r="M108" s="10"/>
      <c r="N108" s="10"/>
      <c r="O108" s="10"/>
      <c r="P108" s="10"/>
      <c r="Q108" s="10"/>
      <c r="R108" s="10"/>
      <c r="S108" s="10"/>
      <c r="T108" s="10"/>
    </row>
    <row r="109" spans="1:20" x14ac:dyDescent="0.2">
      <c r="A109" s="42"/>
      <c r="M109" s="10"/>
      <c r="N109" s="10"/>
      <c r="O109" s="10"/>
      <c r="P109" s="10"/>
      <c r="Q109" s="10"/>
      <c r="R109" s="10"/>
      <c r="S109" s="10"/>
      <c r="T109" s="10"/>
    </row>
    <row r="110" spans="1:20" ht="12.75" x14ac:dyDescent="0.2">
      <c r="A110" s="94" t="s">
        <v>61</v>
      </c>
      <c r="B110" s="46"/>
      <c r="C110" s="46"/>
      <c r="D110" s="46"/>
      <c r="E110" s="46"/>
      <c r="F110" s="46"/>
      <c r="G110" s="46"/>
      <c r="H110" s="46"/>
      <c r="I110" s="188" t="s">
        <v>168</v>
      </c>
      <c r="J110" s="188"/>
      <c r="K110" s="188"/>
      <c r="M110" s="35"/>
      <c r="N110" s="35"/>
      <c r="O110" s="35"/>
      <c r="P110" s="35"/>
      <c r="Q110" s="35"/>
      <c r="R110" s="35"/>
      <c r="S110" s="35"/>
      <c r="T110" s="10"/>
    </row>
    <row r="111" spans="1:20" ht="12.75" x14ac:dyDescent="0.2">
      <c r="A111" s="211" t="s">
        <v>81</v>
      </c>
      <c r="B111" s="211"/>
      <c r="C111" s="211"/>
      <c r="D111" s="211"/>
      <c r="E111" s="211"/>
      <c r="F111" s="211"/>
      <c r="G111" s="211"/>
      <c r="I111" s="45" t="s">
        <v>169</v>
      </c>
      <c r="K111" s="46" t="s">
        <v>171</v>
      </c>
      <c r="M111" s="35"/>
      <c r="N111" s="35"/>
      <c r="O111" s="35"/>
      <c r="P111" s="35"/>
      <c r="Q111" s="35"/>
      <c r="R111" s="35"/>
      <c r="S111" s="35"/>
      <c r="T111" s="10"/>
    </row>
    <row r="112" spans="1:20" x14ac:dyDescent="0.2">
      <c r="A112" s="211"/>
      <c r="B112" s="211"/>
      <c r="C112" s="211"/>
      <c r="D112" s="211"/>
      <c r="E112" s="211"/>
      <c r="F112" s="211"/>
      <c r="G112" s="211"/>
      <c r="I112" s="47" t="s">
        <v>170</v>
      </c>
      <c r="M112" s="10"/>
      <c r="N112" s="10"/>
      <c r="O112" s="10"/>
      <c r="P112" s="10"/>
      <c r="Q112" s="10"/>
      <c r="R112" s="10"/>
      <c r="S112" s="10"/>
      <c r="T112" s="10"/>
    </row>
    <row r="113" spans="1:20" ht="12" customHeight="1" x14ac:dyDescent="0.2">
      <c r="A113" s="42" t="s">
        <v>62</v>
      </c>
      <c r="B113" s="38"/>
      <c r="C113" s="38"/>
      <c r="D113" s="38"/>
      <c r="E113" s="38"/>
      <c r="F113" s="38"/>
      <c r="G113" s="38"/>
      <c r="H113" s="38"/>
      <c r="M113" s="10"/>
      <c r="N113" s="10"/>
      <c r="O113" s="10"/>
      <c r="P113" s="10"/>
      <c r="Q113" s="10"/>
      <c r="R113" s="10"/>
      <c r="S113" s="10"/>
      <c r="T113" s="10"/>
    </row>
    <row r="114" spans="1:20" ht="12.75" x14ac:dyDescent="0.2">
      <c r="A114" s="33"/>
      <c r="B114" s="10"/>
      <c r="C114" s="10"/>
      <c r="D114" s="10"/>
      <c r="E114" s="10"/>
      <c r="F114" s="10"/>
      <c r="G114" s="10"/>
      <c r="H114" s="10"/>
      <c r="M114" s="10"/>
      <c r="N114" s="10"/>
      <c r="O114" s="10"/>
      <c r="P114" s="10"/>
      <c r="Q114" s="10"/>
      <c r="R114" s="10"/>
      <c r="S114" s="10"/>
      <c r="T114" s="10"/>
    </row>
    <row r="115" spans="1:20" ht="12.75" x14ac:dyDescent="0.2">
      <c r="A115" s="34"/>
      <c r="B115" s="10"/>
      <c r="C115" s="10"/>
      <c r="D115" s="10"/>
      <c r="E115" s="10"/>
      <c r="F115" s="10"/>
      <c r="G115" s="10"/>
      <c r="H115" s="10"/>
      <c r="M115" s="10"/>
      <c r="N115" s="10"/>
      <c r="O115" s="10"/>
      <c r="P115" s="10"/>
      <c r="Q115" s="10"/>
      <c r="R115" s="10"/>
      <c r="S115" s="10"/>
      <c r="T115" s="10"/>
    </row>
    <row r="116" spans="1:20" ht="12.75" x14ac:dyDescent="0.2">
      <c r="A116" s="38"/>
      <c r="B116" s="38"/>
      <c r="C116" s="38"/>
      <c r="D116" s="38"/>
      <c r="E116" s="38"/>
      <c r="F116" s="38"/>
      <c r="G116" s="38"/>
      <c r="H116" s="38"/>
      <c r="M116" s="10"/>
      <c r="N116" s="10"/>
      <c r="O116" s="10"/>
      <c r="P116" s="10"/>
      <c r="Q116" s="10"/>
      <c r="R116" s="10"/>
      <c r="S116" s="10"/>
      <c r="T116" s="10"/>
    </row>
    <row r="117" spans="1:20" ht="19.899999999999999" customHeight="1" x14ac:dyDescent="0.2">
      <c r="A117" s="33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2.75" x14ac:dyDescent="0.2">
      <c r="A118" s="37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2.75" x14ac:dyDescent="0.2">
      <c r="A119" s="189"/>
      <c r="B119" s="189"/>
      <c r="C119" s="189"/>
      <c r="D119" s="189"/>
      <c r="E119" s="189"/>
      <c r="F119" s="189"/>
      <c r="G119" s="189"/>
      <c r="H119" s="189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9.899999999999999" customHeight="1" x14ac:dyDescent="0.2">
      <c r="A120" s="37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2.75" x14ac:dyDescent="0.2">
      <c r="A121" s="189"/>
      <c r="B121" s="189"/>
      <c r="C121" s="189"/>
      <c r="D121" s="189"/>
      <c r="E121" s="189"/>
      <c r="F121" s="189"/>
      <c r="G121" s="189"/>
      <c r="H121" s="189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2.75" x14ac:dyDescent="0.2">
      <c r="A122" s="33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9.899999999999999" customHeight="1" x14ac:dyDescent="0.2">
      <c r="A123" s="35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2.75" x14ac:dyDescent="0.2">
      <c r="A124" s="179"/>
      <c r="B124" s="179"/>
      <c r="C124" s="179"/>
      <c r="D124" s="179"/>
      <c r="E124" s="179"/>
      <c r="F124" s="179"/>
      <c r="G124" s="179"/>
      <c r="H124" s="179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2.75" x14ac:dyDescent="0.2">
      <c r="A125" s="33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9.899999999999999" customHeight="1" x14ac:dyDescent="0.2">
      <c r="A126" s="35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2.75" x14ac:dyDescent="0.2">
      <c r="A127" s="179"/>
      <c r="B127" s="179"/>
      <c r="C127" s="179"/>
      <c r="D127" s="179"/>
      <c r="E127" s="179"/>
      <c r="F127" s="179"/>
      <c r="G127" s="179"/>
      <c r="H127" s="179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2.75" x14ac:dyDescent="0.2">
      <c r="A128" s="36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</sheetData>
  <sortState xmlns:xlrd2="http://schemas.microsoft.com/office/spreadsheetml/2017/richdata2" ref="A8:T26">
    <sortCondition ref="A8:A26"/>
  </sortState>
  <mergeCells count="50">
    <mergeCell ref="L6:L7"/>
    <mergeCell ref="C6:C7"/>
    <mergeCell ref="D6:D7"/>
    <mergeCell ref="E6:E7"/>
    <mergeCell ref="F6:F7"/>
    <mergeCell ref="I6:I7"/>
    <mergeCell ref="G6:G7"/>
    <mergeCell ref="U5:AB5"/>
    <mergeCell ref="A2:C2"/>
    <mergeCell ref="B5:T5"/>
    <mergeCell ref="E2:M2"/>
    <mergeCell ref="N2:P2"/>
    <mergeCell ref="Q2:S2"/>
    <mergeCell ref="A69:B69"/>
    <mergeCell ref="A70:B70"/>
    <mergeCell ref="A71:B71"/>
    <mergeCell ref="A100:G100"/>
    <mergeCell ref="A75:B75"/>
    <mergeCell ref="A76:B76"/>
    <mergeCell ref="A72:B72"/>
    <mergeCell ref="A73:B73"/>
    <mergeCell ref="A74:B74"/>
    <mergeCell ref="A99:G99"/>
    <mergeCell ref="T6:T7"/>
    <mergeCell ref="A54:C54"/>
    <mergeCell ref="A59:B59"/>
    <mergeCell ref="A67:O67"/>
    <mergeCell ref="A68:B68"/>
    <mergeCell ref="N6:N7"/>
    <mergeCell ref="O6:O7"/>
    <mergeCell ref="P6:P7"/>
    <mergeCell ref="Q6:Q7"/>
    <mergeCell ref="R6:R7"/>
    <mergeCell ref="S6:S7"/>
    <mergeCell ref="H6:H7"/>
    <mergeCell ref="M6:M7"/>
    <mergeCell ref="B6:B7"/>
    <mergeCell ref="J6:J7"/>
    <mergeCell ref="K6:K7"/>
    <mergeCell ref="A121:H121"/>
    <mergeCell ref="A77:B77"/>
    <mergeCell ref="A124:H124"/>
    <mergeCell ref="A127:H127"/>
    <mergeCell ref="A93:P93"/>
    <mergeCell ref="I94:K94"/>
    <mergeCell ref="A95:G95"/>
    <mergeCell ref="I110:K110"/>
    <mergeCell ref="A104:G104"/>
    <mergeCell ref="A111:G112"/>
    <mergeCell ref="A119:H119"/>
  </mergeCells>
  <hyperlinks>
    <hyperlink ref="N2" r:id="rId1" display="www.nevatk.ru" xr:uid="{00000000-0004-0000-0700-000000000000}"/>
    <hyperlink ref="U5:AB5" r:id="rId2" display="онлайн калькулятор" xr:uid="{00000000-0004-0000-0700-000002000000}"/>
    <hyperlink ref="Q2:S2" r:id="rId3" display="nevatk.ru" xr:uid="{4C728627-CD5D-4548-A45B-E86E8027AF38}"/>
    <hyperlink ref="A96" r:id="rId4" xr:uid="{DAE01CCA-4CB3-40CE-A289-3CDCD9B7B53D}"/>
    <hyperlink ref="A101" r:id="rId5" xr:uid="{50BCF361-FB24-4566-ADAF-8CD7541E0BCF}"/>
    <hyperlink ref="A105" r:id="rId6" xr:uid="{F9EB18BB-FB16-4529-B79E-D66816AF7264}"/>
    <hyperlink ref="A108" r:id="rId7" xr:uid="{2663CD25-9C41-417D-B64C-E30BE39120BD}"/>
    <hyperlink ref="A113" r:id="rId8" xr:uid="{43898FD6-F433-44E1-9973-69D64F1CDB49}"/>
    <hyperlink ref="I96" r:id="rId9" xr:uid="{B72A3DFF-208C-4C93-A8ED-293BC916E512}"/>
    <hyperlink ref="I100" r:id="rId10" xr:uid="{6B8EF7AB-4F93-49F1-9AFB-60368DE0475C}"/>
    <hyperlink ref="I104" r:id="rId11" xr:uid="{1AF968D4-1438-432E-8A3E-6CFDAE977E96}"/>
    <hyperlink ref="I108" r:id="rId12" xr:uid="{1D3F4772-DEBC-4D91-99DF-62C6F5703823}"/>
    <hyperlink ref="I112" r:id="rId13" xr:uid="{3092FCBD-271E-4AF4-9884-16CDB68EE0FC}"/>
  </hyperlinks>
  <pageMargins left="0.2" right="0" top="0" bottom="0" header="0.31496062992125984" footer="0.31496062992125984"/>
  <pageSetup paperSize="9" scale="78" fitToHeight="0" orientation="landscape" r:id="rId14"/>
  <drawing r:id="rId1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E158"/>
  <sheetViews>
    <sheetView showGridLines="0" zoomScale="85" zoomScaleNormal="85" zoomScaleSheetLayoutView="100" workbookViewId="0">
      <pane ySplit="7" topLeftCell="A8" activePane="bottomLeft" state="frozen"/>
      <selection activeCell="S82" sqref="S82"/>
      <selection pane="bottomLeft" activeCell="Z39" sqref="Z39"/>
    </sheetView>
  </sheetViews>
  <sheetFormatPr defaultColWidth="8.7109375" defaultRowHeight="12" x14ac:dyDescent="0.2"/>
  <cols>
    <col min="1" max="1" width="20.7109375" style="1" customWidth="1"/>
    <col min="2" max="2" width="8" style="1" customWidth="1"/>
    <col min="3" max="20" width="8.7109375" style="1" customWidth="1"/>
    <col min="21" max="21" width="5.7109375" style="1" customWidth="1"/>
    <col min="22" max="22" width="8.28515625" style="1" customWidth="1"/>
    <col min="23" max="30" width="9.42578125" style="1" customWidth="1"/>
    <col min="31" max="16384" width="8.7109375" style="1"/>
  </cols>
  <sheetData>
    <row r="2" spans="1:29" ht="34.5" customHeight="1" x14ac:dyDescent="0.2">
      <c r="A2" s="190" t="s">
        <v>0</v>
      </c>
      <c r="B2" s="190"/>
      <c r="C2" s="190"/>
      <c r="E2" s="243" t="s">
        <v>163</v>
      </c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28" t="s">
        <v>134</v>
      </c>
      <c r="Q2" s="228"/>
      <c r="R2" s="227" t="s">
        <v>48</v>
      </c>
      <c r="S2" s="227"/>
      <c r="T2" s="227"/>
    </row>
    <row r="3" spans="1:29" ht="8.25" customHeight="1" x14ac:dyDescent="0.2">
      <c r="A3" s="30"/>
      <c r="B3" s="30"/>
      <c r="C3" s="30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8"/>
      <c r="Q3" s="108"/>
      <c r="R3" s="31"/>
      <c r="S3" s="31"/>
      <c r="T3" s="31"/>
    </row>
    <row r="4" spans="1:29" ht="10.5" customHeight="1" thickBot="1" x14ac:dyDescent="0.25"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53"/>
      <c r="X4" s="54"/>
      <c r="Y4" s="54"/>
      <c r="Z4" s="54"/>
      <c r="AA4" s="54"/>
      <c r="AB4" s="54"/>
      <c r="AC4" s="54"/>
    </row>
    <row r="5" spans="1:29" ht="13.9" customHeight="1" thickBot="1" x14ac:dyDescent="0.25">
      <c r="A5" s="2"/>
      <c r="B5" s="191" t="s">
        <v>143</v>
      </c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3"/>
      <c r="U5" s="205" t="s">
        <v>135</v>
      </c>
      <c r="V5" s="206"/>
      <c r="W5" s="206"/>
      <c r="X5" s="206"/>
      <c r="Y5" s="206"/>
      <c r="Z5" s="206"/>
      <c r="AA5" s="206"/>
      <c r="AB5" s="206"/>
    </row>
    <row r="6" spans="1:29" ht="12" customHeight="1" x14ac:dyDescent="0.2">
      <c r="A6" s="9"/>
      <c r="B6" s="214" t="s">
        <v>1</v>
      </c>
      <c r="C6" s="194" t="s">
        <v>96</v>
      </c>
      <c r="D6" s="194" t="s">
        <v>97</v>
      </c>
      <c r="E6" s="194" t="s">
        <v>98</v>
      </c>
      <c r="F6" s="194" t="s">
        <v>99</v>
      </c>
      <c r="G6" s="194" t="s">
        <v>100</v>
      </c>
      <c r="H6" s="194" t="s">
        <v>101</v>
      </c>
      <c r="I6" s="194" t="s">
        <v>102</v>
      </c>
      <c r="J6" s="194" t="s">
        <v>103</v>
      </c>
      <c r="K6" s="207" t="s">
        <v>31</v>
      </c>
      <c r="L6" s="250" t="s">
        <v>104</v>
      </c>
      <c r="M6" s="194" t="s">
        <v>105</v>
      </c>
      <c r="N6" s="194" t="s">
        <v>106</v>
      </c>
      <c r="O6" s="194" t="s">
        <v>107</v>
      </c>
      <c r="P6" s="194" t="s">
        <v>108</v>
      </c>
      <c r="Q6" s="194" t="s">
        <v>109</v>
      </c>
      <c r="R6" s="194" t="s">
        <v>110</v>
      </c>
      <c r="S6" s="194" t="s">
        <v>111</v>
      </c>
      <c r="T6" s="207" t="s">
        <v>112</v>
      </c>
    </row>
    <row r="7" spans="1:29" ht="9.6" customHeight="1" thickBot="1" x14ac:dyDescent="0.25">
      <c r="A7" s="9"/>
      <c r="B7" s="215"/>
      <c r="C7" s="195"/>
      <c r="D7" s="195"/>
      <c r="E7" s="195"/>
      <c r="F7" s="195"/>
      <c r="G7" s="195"/>
      <c r="H7" s="195"/>
      <c r="I7" s="195"/>
      <c r="J7" s="195"/>
      <c r="K7" s="208"/>
      <c r="L7" s="251"/>
      <c r="M7" s="195"/>
      <c r="N7" s="195"/>
      <c r="O7" s="195"/>
      <c r="P7" s="195"/>
      <c r="Q7" s="195"/>
      <c r="R7" s="195"/>
      <c r="S7" s="195"/>
      <c r="T7" s="208"/>
    </row>
    <row r="8" spans="1:29" ht="12.75" x14ac:dyDescent="0.2">
      <c r="A8" s="113" t="s">
        <v>144</v>
      </c>
      <c r="B8" s="150">
        <v>2500</v>
      </c>
      <c r="C8" s="115">
        <v>51.0625</v>
      </c>
      <c r="D8" s="115">
        <v>50.46153846153846</v>
      </c>
      <c r="E8" s="115">
        <v>48.764705882352942</v>
      </c>
      <c r="F8" s="115">
        <v>48.231884057971016</v>
      </c>
      <c r="G8" s="115">
        <v>47.714285714285715</v>
      </c>
      <c r="H8" s="115">
        <v>47.211267605633807</v>
      </c>
      <c r="I8" s="115">
        <v>46.722222222222221</v>
      </c>
      <c r="J8" s="115">
        <v>46.246575342465754</v>
      </c>
      <c r="K8" s="115">
        <v>45.333333333333336</v>
      </c>
      <c r="L8" s="140">
        <f t="shared" ref="L8:L28" si="0">C8*280</f>
        <v>14297.5</v>
      </c>
      <c r="M8" s="141">
        <f t="shared" ref="M8:M28" si="1">D8*280</f>
        <v>14129.23076923077</v>
      </c>
      <c r="N8" s="141">
        <f t="shared" ref="N8:N28" si="2">E8*280</f>
        <v>13654.117647058823</v>
      </c>
      <c r="O8" s="141">
        <f t="shared" ref="O8:O28" si="3">F8*280</f>
        <v>13504.927536231884</v>
      </c>
      <c r="P8" s="141">
        <f t="shared" ref="P8:P28" si="4">G8*280</f>
        <v>13360</v>
      </c>
      <c r="Q8" s="141">
        <f t="shared" ref="Q8:Q28" si="5">H8*280</f>
        <v>13219.154929577466</v>
      </c>
      <c r="R8" s="141">
        <f t="shared" ref="R8:R28" si="6">I8*280</f>
        <v>13082.222222222223</v>
      </c>
      <c r="S8" s="141">
        <f t="shared" ref="S8:S28" si="7">J8*280</f>
        <v>12949.04109589041</v>
      </c>
      <c r="T8" s="142">
        <f t="shared" ref="T8:T28" si="8">K8*280</f>
        <v>12693.333333333334</v>
      </c>
      <c r="U8" s="129"/>
      <c r="V8" s="50"/>
    </row>
    <row r="9" spans="1:29" ht="12.75" x14ac:dyDescent="0.2">
      <c r="A9" s="80" t="s">
        <v>149</v>
      </c>
      <c r="B9" s="151">
        <v>2500</v>
      </c>
      <c r="C9" s="72">
        <v>41.5</v>
      </c>
      <c r="D9" s="72">
        <v>41</v>
      </c>
      <c r="E9" s="72">
        <v>40.5</v>
      </c>
      <c r="F9" s="72">
        <v>40.1</v>
      </c>
      <c r="G9" s="72">
        <v>40</v>
      </c>
      <c r="H9" s="72">
        <v>39.799999999999997</v>
      </c>
      <c r="I9" s="72">
        <v>39.5</v>
      </c>
      <c r="J9" s="72">
        <v>39.1</v>
      </c>
      <c r="K9" s="72">
        <v>38.5</v>
      </c>
      <c r="L9" s="133">
        <f t="shared" si="0"/>
        <v>11620</v>
      </c>
      <c r="M9" s="134">
        <f t="shared" si="1"/>
        <v>11480</v>
      </c>
      <c r="N9" s="134">
        <f t="shared" si="2"/>
        <v>11340</v>
      </c>
      <c r="O9" s="134">
        <f t="shared" si="3"/>
        <v>11228</v>
      </c>
      <c r="P9" s="134">
        <f t="shared" si="4"/>
        <v>11200</v>
      </c>
      <c r="Q9" s="134">
        <f t="shared" si="5"/>
        <v>11144</v>
      </c>
      <c r="R9" s="134">
        <f t="shared" si="6"/>
        <v>11060</v>
      </c>
      <c r="S9" s="134">
        <f t="shared" si="7"/>
        <v>10948</v>
      </c>
      <c r="T9" s="135">
        <f t="shared" si="8"/>
        <v>10780</v>
      </c>
      <c r="U9" s="129"/>
      <c r="V9" s="50"/>
    </row>
    <row r="10" spans="1:29" ht="12.75" x14ac:dyDescent="0.2">
      <c r="A10" s="81" t="s">
        <v>2</v>
      </c>
      <c r="B10" s="152">
        <v>750</v>
      </c>
      <c r="C10" s="5">
        <v>15</v>
      </c>
      <c r="D10" s="5">
        <v>14.5</v>
      </c>
      <c r="E10" s="5">
        <v>13.1</v>
      </c>
      <c r="F10" s="5">
        <v>12.7</v>
      </c>
      <c r="G10" s="5">
        <v>12.3</v>
      </c>
      <c r="H10" s="5">
        <v>12.1</v>
      </c>
      <c r="I10" s="5">
        <v>12</v>
      </c>
      <c r="J10" s="5">
        <v>12</v>
      </c>
      <c r="K10" s="5">
        <v>12</v>
      </c>
      <c r="L10" s="143">
        <f>C10*280</f>
        <v>4200</v>
      </c>
      <c r="M10" s="144">
        <f t="shared" si="1"/>
        <v>4060</v>
      </c>
      <c r="N10" s="144">
        <f t="shared" si="2"/>
        <v>3668</v>
      </c>
      <c r="O10" s="144">
        <f t="shared" si="3"/>
        <v>3556</v>
      </c>
      <c r="P10" s="144">
        <f t="shared" si="4"/>
        <v>3444</v>
      </c>
      <c r="Q10" s="144">
        <f t="shared" si="5"/>
        <v>3388</v>
      </c>
      <c r="R10" s="144">
        <f t="shared" si="6"/>
        <v>3360</v>
      </c>
      <c r="S10" s="144">
        <f t="shared" si="7"/>
        <v>3360</v>
      </c>
      <c r="T10" s="145">
        <f t="shared" si="8"/>
        <v>3360</v>
      </c>
      <c r="U10" s="129"/>
      <c r="V10" s="50"/>
    </row>
    <row r="11" spans="1:29" ht="12.75" x14ac:dyDescent="0.2">
      <c r="A11" s="80" t="s">
        <v>3</v>
      </c>
      <c r="B11" s="151">
        <v>550</v>
      </c>
      <c r="C11" s="72">
        <v>14.549532619207641</v>
      </c>
      <c r="D11" s="72">
        <v>14.514461983821811</v>
      </c>
      <c r="E11" s="72">
        <v>14.177478922070998</v>
      </c>
      <c r="F11" s="72">
        <v>14.123602293797104</v>
      </c>
      <c r="G11" s="72">
        <v>13.905300295272257</v>
      </c>
      <c r="H11" s="72">
        <v>13.677915000000004</v>
      </c>
      <c r="I11" s="72">
        <v>13.386855000000002</v>
      </c>
      <c r="J11" s="72">
        <v>13.132177500000003</v>
      </c>
      <c r="K11" s="72">
        <v>12.756225000000002</v>
      </c>
      <c r="L11" s="133">
        <f t="shared" ref="L11:L28" si="9">C11*280</f>
        <v>4073.8691333781394</v>
      </c>
      <c r="M11" s="134">
        <f t="shared" si="1"/>
        <v>4064.049355470107</v>
      </c>
      <c r="N11" s="134">
        <f t="shared" si="2"/>
        <v>3969.6940981798793</v>
      </c>
      <c r="O11" s="134">
        <f t="shared" si="3"/>
        <v>3954.6086422631893</v>
      </c>
      <c r="P11" s="134">
        <f t="shared" si="4"/>
        <v>3893.484082676232</v>
      </c>
      <c r="Q11" s="134">
        <f t="shared" si="5"/>
        <v>3829.8162000000011</v>
      </c>
      <c r="R11" s="134">
        <f t="shared" si="6"/>
        <v>3748.3194000000008</v>
      </c>
      <c r="S11" s="134">
        <f t="shared" si="7"/>
        <v>3677.009700000001</v>
      </c>
      <c r="T11" s="135">
        <f t="shared" si="8"/>
        <v>3571.7430000000008</v>
      </c>
      <c r="U11" s="129"/>
      <c r="V11" s="50"/>
    </row>
    <row r="12" spans="1:29" ht="12.75" x14ac:dyDescent="0.2">
      <c r="A12" s="81" t="s">
        <v>159</v>
      </c>
      <c r="B12" s="152">
        <v>2500</v>
      </c>
      <c r="C12" s="5">
        <v>33.78125</v>
      </c>
      <c r="D12" s="5">
        <v>33.384615384615387</v>
      </c>
      <c r="E12" s="5">
        <v>32.264705882352942</v>
      </c>
      <c r="F12" s="5">
        <v>31.913043478260871</v>
      </c>
      <c r="G12" s="5">
        <v>31.571428571428577</v>
      </c>
      <c r="H12" s="5">
        <v>31.239436619718315</v>
      </c>
      <c r="I12" s="5">
        <v>30.916666666666671</v>
      </c>
      <c r="J12" s="5">
        <v>30.602739726027401</v>
      </c>
      <c r="K12" s="5">
        <v>30</v>
      </c>
      <c r="L12" s="143">
        <f t="shared" si="9"/>
        <v>9458.75</v>
      </c>
      <c r="M12" s="144">
        <f t="shared" si="1"/>
        <v>9347.6923076923085</v>
      </c>
      <c r="N12" s="144">
        <f t="shared" si="2"/>
        <v>9034.1176470588234</v>
      </c>
      <c r="O12" s="144">
        <f t="shared" si="3"/>
        <v>8935.652173913044</v>
      </c>
      <c r="P12" s="144">
        <f t="shared" si="4"/>
        <v>8840.0000000000018</v>
      </c>
      <c r="Q12" s="144">
        <f t="shared" si="5"/>
        <v>8747.0422535211292</v>
      </c>
      <c r="R12" s="144">
        <f t="shared" si="6"/>
        <v>8656.6666666666679</v>
      </c>
      <c r="S12" s="144">
        <f t="shared" si="7"/>
        <v>8568.7671232876728</v>
      </c>
      <c r="T12" s="145">
        <f t="shared" si="8"/>
        <v>8400</v>
      </c>
      <c r="U12" s="129"/>
      <c r="V12" s="50"/>
    </row>
    <row r="13" spans="1:29" ht="12.75" x14ac:dyDescent="0.2">
      <c r="A13" s="80" t="s">
        <v>145</v>
      </c>
      <c r="B13" s="151">
        <v>2500</v>
      </c>
      <c r="C13" s="72">
        <v>50.5</v>
      </c>
      <c r="D13" s="72">
        <v>50.02</v>
      </c>
      <c r="E13" s="72">
        <v>49.38</v>
      </c>
      <c r="F13" s="72">
        <v>47.6</v>
      </c>
      <c r="G13" s="72">
        <v>47.04</v>
      </c>
      <c r="H13" s="72">
        <v>46.5</v>
      </c>
      <c r="I13" s="72">
        <v>45.97</v>
      </c>
      <c r="J13" s="72">
        <v>45.46</v>
      </c>
      <c r="K13" s="72">
        <v>44.96</v>
      </c>
      <c r="L13" s="133">
        <f t="shared" si="9"/>
        <v>14140</v>
      </c>
      <c r="M13" s="134">
        <f t="shared" si="1"/>
        <v>14005.6</v>
      </c>
      <c r="N13" s="134">
        <f t="shared" si="2"/>
        <v>13826.400000000001</v>
      </c>
      <c r="O13" s="134">
        <f t="shared" si="3"/>
        <v>13328</v>
      </c>
      <c r="P13" s="134">
        <f t="shared" si="4"/>
        <v>13171.199999999999</v>
      </c>
      <c r="Q13" s="134">
        <f t="shared" si="5"/>
        <v>13020</v>
      </c>
      <c r="R13" s="134">
        <f t="shared" si="6"/>
        <v>12871.6</v>
      </c>
      <c r="S13" s="134">
        <f t="shared" si="7"/>
        <v>12728.800000000001</v>
      </c>
      <c r="T13" s="135">
        <f t="shared" si="8"/>
        <v>12588.800000000001</v>
      </c>
      <c r="U13" s="129"/>
      <c r="V13" s="50"/>
    </row>
    <row r="14" spans="1:29" ht="12.75" x14ac:dyDescent="0.2">
      <c r="A14" s="81" t="s">
        <v>4</v>
      </c>
      <c r="B14" s="152">
        <v>750</v>
      </c>
      <c r="C14" s="5">
        <v>23</v>
      </c>
      <c r="D14" s="5">
        <v>22.8</v>
      </c>
      <c r="E14" s="5">
        <v>22</v>
      </c>
      <c r="F14" s="5">
        <v>21.5</v>
      </c>
      <c r="G14" s="5">
        <v>21</v>
      </c>
      <c r="H14" s="5">
        <v>21.5</v>
      </c>
      <c r="I14" s="5">
        <v>21</v>
      </c>
      <c r="J14" s="5">
        <v>20</v>
      </c>
      <c r="K14" s="5">
        <v>20</v>
      </c>
      <c r="L14" s="143">
        <f t="shared" si="9"/>
        <v>6440</v>
      </c>
      <c r="M14" s="144">
        <f t="shared" si="1"/>
        <v>6384</v>
      </c>
      <c r="N14" s="144">
        <f t="shared" si="2"/>
        <v>6160</v>
      </c>
      <c r="O14" s="144">
        <f t="shared" si="3"/>
        <v>6020</v>
      </c>
      <c r="P14" s="144">
        <f t="shared" si="4"/>
        <v>5880</v>
      </c>
      <c r="Q14" s="144">
        <f t="shared" si="5"/>
        <v>6020</v>
      </c>
      <c r="R14" s="144">
        <f t="shared" si="6"/>
        <v>5880</v>
      </c>
      <c r="S14" s="144">
        <f t="shared" si="7"/>
        <v>5600</v>
      </c>
      <c r="T14" s="145">
        <f t="shared" si="8"/>
        <v>5600</v>
      </c>
      <c r="U14" s="129"/>
      <c r="V14" s="50"/>
    </row>
    <row r="15" spans="1:29" ht="12.75" x14ac:dyDescent="0.2">
      <c r="A15" s="80" t="s">
        <v>172</v>
      </c>
      <c r="B15" s="151">
        <v>3000</v>
      </c>
      <c r="C15" s="72">
        <v>56.015625</v>
      </c>
      <c r="D15" s="72">
        <v>55.384615384615387</v>
      </c>
      <c r="E15" s="72">
        <v>53.602941176470594</v>
      </c>
      <c r="F15" s="72">
        <v>53.04347826086957</v>
      </c>
      <c r="G15" s="72">
        <v>52.5</v>
      </c>
      <c r="H15" s="72">
        <v>51.971830985915503</v>
      </c>
      <c r="I15" s="72">
        <v>51.458333333333336</v>
      </c>
      <c r="J15" s="72">
        <v>50.958904109589042</v>
      </c>
      <c r="K15" s="72">
        <v>50.000000000000007</v>
      </c>
      <c r="L15" s="133">
        <f t="shared" si="9"/>
        <v>15684.375</v>
      </c>
      <c r="M15" s="134">
        <f t="shared" si="1"/>
        <v>15507.692307692309</v>
      </c>
      <c r="N15" s="134">
        <f t="shared" si="2"/>
        <v>15008.823529411766</v>
      </c>
      <c r="O15" s="134">
        <f t="shared" si="3"/>
        <v>14852.17391304348</v>
      </c>
      <c r="P15" s="134">
        <f t="shared" si="4"/>
        <v>14700</v>
      </c>
      <c r="Q15" s="134">
        <f t="shared" si="5"/>
        <v>14552.11267605634</v>
      </c>
      <c r="R15" s="134">
        <f t="shared" si="6"/>
        <v>14408.333333333334</v>
      </c>
      <c r="S15" s="134">
        <f t="shared" si="7"/>
        <v>14268.493150684932</v>
      </c>
      <c r="T15" s="135">
        <f t="shared" si="8"/>
        <v>14000.000000000002</v>
      </c>
      <c r="U15" s="129"/>
      <c r="V15" s="50"/>
    </row>
    <row r="16" spans="1:29" ht="12.75" x14ac:dyDescent="0.2">
      <c r="A16" s="81" t="s">
        <v>5</v>
      </c>
      <c r="B16" s="152">
        <v>500</v>
      </c>
      <c r="C16" s="5">
        <v>9</v>
      </c>
      <c r="D16" s="5">
        <v>9</v>
      </c>
      <c r="E16" s="5">
        <v>9</v>
      </c>
      <c r="F16" s="5">
        <v>9</v>
      </c>
      <c r="G16" s="5">
        <v>9</v>
      </c>
      <c r="H16" s="5">
        <v>9</v>
      </c>
      <c r="I16" s="5">
        <v>9</v>
      </c>
      <c r="J16" s="5">
        <v>9</v>
      </c>
      <c r="K16" s="5">
        <v>9</v>
      </c>
      <c r="L16" s="143">
        <f t="shared" si="9"/>
        <v>2520</v>
      </c>
      <c r="M16" s="144">
        <f t="shared" si="1"/>
        <v>2520</v>
      </c>
      <c r="N16" s="144">
        <f t="shared" si="2"/>
        <v>2520</v>
      </c>
      <c r="O16" s="144">
        <f t="shared" si="3"/>
        <v>2520</v>
      </c>
      <c r="P16" s="144">
        <f t="shared" si="4"/>
        <v>2520</v>
      </c>
      <c r="Q16" s="144">
        <f t="shared" si="5"/>
        <v>2520</v>
      </c>
      <c r="R16" s="144">
        <f t="shared" si="6"/>
        <v>2520</v>
      </c>
      <c r="S16" s="144">
        <f t="shared" si="7"/>
        <v>2520</v>
      </c>
      <c r="T16" s="145">
        <f t="shared" si="8"/>
        <v>2520</v>
      </c>
      <c r="U16" s="129"/>
      <c r="V16" s="50"/>
    </row>
    <row r="17" spans="1:31" ht="12.75" x14ac:dyDescent="0.2">
      <c r="A17" s="80" t="s">
        <v>146</v>
      </c>
      <c r="B17" s="151">
        <v>2500</v>
      </c>
      <c r="C17" s="72">
        <v>51</v>
      </c>
      <c r="D17" s="72">
        <v>50.5</v>
      </c>
      <c r="E17" s="72">
        <v>50</v>
      </c>
      <c r="F17" s="72">
        <v>49.5</v>
      </c>
      <c r="G17" s="72">
        <v>49</v>
      </c>
      <c r="H17" s="72">
        <v>48.5</v>
      </c>
      <c r="I17" s="72">
        <v>48.5</v>
      </c>
      <c r="J17" s="72">
        <v>48</v>
      </c>
      <c r="K17" s="72">
        <v>47.5</v>
      </c>
      <c r="L17" s="133">
        <f t="shared" si="9"/>
        <v>14280</v>
      </c>
      <c r="M17" s="134">
        <f t="shared" si="1"/>
        <v>14140</v>
      </c>
      <c r="N17" s="134">
        <f t="shared" si="2"/>
        <v>14000</v>
      </c>
      <c r="O17" s="134">
        <f t="shared" si="3"/>
        <v>13860</v>
      </c>
      <c r="P17" s="134">
        <f t="shared" si="4"/>
        <v>13720</v>
      </c>
      <c r="Q17" s="134">
        <f t="shared" si="5"/>
        <v>13580</v>
      </c>
      <c r="R17" s="134">
        <f t="shared" si="6"/>
        <v>13580</v>
      </c>
      <c r="S17" s="134">
        <f t="shared" si="7"/>
        <v>13440</v>
      </c>
      <c r="T17" s="135">
        <f t="shared" si="8"/>
        <v>13300</v>
      </c>
      <c r="U17" s="129"/>
      <c r="V17" s="50"/>
    </row>
    <row r="18" spans="1:31" ht="12.75" x14ac:dyDescent="0.2">
      <c r="A18" s="81" t="s">
        <v>147</v>
      </c>
      <c r="B18" s="152">
        <v>3000</v>
      </c>
      <c r="C18" s="5">
        <v>66.323181818181823</v>
      </c>
      <c r="D18" s="5">
        <v>64.417105263157893</v>
      </c>
      <c r="E18" s="5">
        <v>62.64025423728814</v>
      </c>
      <c r="F18" s="5">
        <v>61.796250000000008</v>
      </c>
      <c r="G18" s="5">
        <v>60.979918032786898</v>
      </c>
      <c r="H18" s="5">
        <v>60.189919354838715</v>
      </c>
      <c r="I18" s="5">
        <v>59.425000000000004</v>
      </c>
      <c r="J18" s="5">
        <v>58.683984375000001</v>
      </c>
      <c r="K18" s="5">
        <v>56.593656716417925</v>
      </c>
      <c r="L18" s="143">
        <f t="shared" si="9"/>
        <v>18570.49090909091</v>
      </c>
      <c r="M18" s="144">
        <f t="shared" si="1"/>
        <v>18036.78947368421</v>
      </c>
      <c r="N18" s="144">
        <f t="shared" si="2"/>
        <v>17539.271186440677</v>
      </c>
      <c r="O18" s="144">
        <f t="shared" si="3"/>
        <v>17302.95</v>
      </c>
      <c r="P18" s="144">
        <f t="shared" si="4"/>
        <v>17074.37704918033</v>
      </c>
      <c r="Q18" s="144">
        <f t="shared" si="5"/>
        <v>16853.177419354841</v>
      </c>
      <c r="R18" s="144">
        <f t="shared" si="6"/>
        <v>16639</v>
      </c>
      <c r="S18" s="144">
        <f t="shared" si="7"/>
        <v>16431.515625</v>
      </c>
      <c r="T18" s="145">
        <f t="shared" si="8"/>
        <v>15846.223880597019</v>
      </c>
      <c r="U18" s="129"/>
      <c r="V18" s="50"/>
    </row>
    <row r="19" spans="1:31" ht="12.75" x14ac:dyDescent="0.2">
      <c r="A19" s="80" t="s">
        <v>180</v>
      </c>
      <c r="B19" s="151">
        <v>1000</v>
      </c>
      <c r="C19" s="72">
        <v>32.475000000000009</v>
      </c>
      <c r="D19" s="72">
        <v>32.329787234042556</v>
      </c>
      <c r="E19" s="72">
        <v>32.186619718309863</v>
      </c>
      <c r="F19" s="72">
        <v>31.906250000000004</v>
      </c>
      <c r="G19" s="72">
        <v>31.63356164383562</v>
      </c>
      <c r="H19" s="72">
        <v>31.368243243243246</v>
      </c>
      <c r="I19" s="72">
        <v>31.11</v>
      </c>
      <c r="J19" s="72">
        <v>30.613636363636367</v>
      </c>
      <c r="K19" s="72">
        <v>29.915625000000002</v>
      </c>
      <c r="L19" s="133">
        <f t="shared" si="9"/>
        <v>9093.0000000000018</v>
      </c>
      <c r="M19" s="134">
        <f t="shared" si="1"/>
        <v>9052.3404255319147</v>
      </c>
      <c r="N19" s="134">
        <f t="shared" si="2"/>
        <v>9012.2535211267623</v>
      </c>
      <c r="O19" s="134">
        <f t="shared" si="3"/>
        <v>8933.7500000000018</v>
      </c>
      <c r="P19" s="134">
        <f t="shared" si="4"/>
        <v>8857.3972602739741</v>
      </c>
      <c r="Q19" s="134">
        <f t="shared" si="5"/>
        <v>8783.1081081081084</v>
      </c>
      <c r="R19" s="134">
        <f t="shared" si="6"/>
        <v>8710.7999999999993</v>
      </c>
      <c r="S19" s="134">
        <f t="shared" si="7"/>
        <v>8571.818181818182</v>
      </c>
      <c r="T19" s="135">
        <f t="shared" si="8"/>
        <v>8376.375</v>
      </c>
      <c r="U19" s="129"/>
      <c r="V19" s="50"/>
    </row>
    <row r="20" spans="1:31" ht="12.75" x14ac:dyDescent="0.2">
      <c r="A20" s="81" t="s">
        <v>6</v>
      </c>
      <c r="B20" s="152">
        <v>650</v>
      </c>
      <c r="C20" s="5">
        <v>17</v>
      </c>
      <c r="D20" s="5">
        <v>16</v>
      </c>
      <c r="E20" s="5">
        <v>15.5</v>
      </c>
      <c r="F20" s="5">
        <v>15</v>
      </c>
      <c r="G20" s="5">
        <v>14</v>
      </c>
      <c r="H20" s="5">
        <v>13.5</v>
      </c>
      <c r="I20" s="5">
        <v>13.5</v>
      </c>
      <c r="J20" s="5">
        <v>13.5</v>
      </c>
      <c r="K20" s="5">
        <v>13.5</v>
      </c>
      <c r="L20" s="143">
        <f t="shared" si="9"/>
        <v>4760</v>
      </c>
      <c r="M20" s="144">
        <f t="shared" si="1"/>
        <v>4480</v>
      </c>
      <c r="N20" s="144">
        <f t="shared" si="2"/>
        <v>4340</v>
      </c>
      <c r="O20" s="144">
        <f t="shared" si="3"/>
        <v>4200</v>
      </c>
      <c r="P20" s="144">
        <f t="shared" si="4"/>
        <v>3920</v>
      </c>
      <c r="Q20" s="144">
        <f t="shared" si="5"/>
        <v>3780</v>
      </c>
      <c r="R20" s="144">
        <f t="shared" si="6"/>
        <v>3780</v>
      </c>
      <c r="S20" s="144">
        <f t="shared" si="7"/>
        <v>3780</v>
      </c>
      <c r="T20" s="145">
        <f t="shared" si="8"/>
        <v>3780</v>
      </c>
      <c r="U20" s="129"/>
      <c r="V20" s="50"/>
    </row>
    <row r="21" spans="1:31" ht="12.75" x14ac:dyDescent="0.2">
      <c r="A21" s="80" t="s">
        <v>150</v>
      </c>
      <c r="B21" s="151">
        <v>2500</v>
      </c>
      <c r="C21" s="72">
        <v>36.612441406249999</v>
      </c>
      <c r="D21" s="72">
        <v>36.310711538461533</v>
      </c>
      <c r="E21" s="72">
        <v>35.458768382352943</v>
      </c>
      <c r="F21" s="72">
        <v>35.191250000000004</v>
      </c>
      <c r="G21" s="72">
        <v>34.931375000000003</v>
      </c>
      <c r="H21" s="72">
        <v>34.67882042253521</v>
      </c>
      <c r="I21" s="72">
        <v>34.43328125</v>
      </c>
      <c r="J21" s="72">
        <v>34.194469178082187</v>
      </c>
      <c r="K21" s="72">
        <v>33.735950000000003</v>
      </c>
      <c r="L21" s="133">
        <f t="shared" si="9"/>
        <v>10251.483593749999</v>
      </c>
      <c r="M21" s="134">
        <f t="shared" si="1"/>
        <v>10166.99923076923</v>
      </c>
      <c r="N21" s="134">
        <f t="shared" si="2"/>
        <v>9928.4551470588249</v>
      </c>
      <c r="O21" s="134">
        <f t="shared" si="3"/>
        <v>9853.5500000000011</v>
      </c>
      <c r="P21" s="134">
        <f t="shared" si="4"/>
        <v>9780.7849999999999</v>
      </c>
      <c r="Q21" s="134">
        <f t="shared" si="5"/>
        <v>9710.0697183098582</v>
      </c>
      <c r="R21" s="134">
        <f t="shared" si="6"/>
        <v>9641.3187500000004</v>
      </c>
      <c r="S21" s="134">
        <f t="shared" si="7"/>
        <v>9574.4513698630126</v>
      </c>
      <c r="T21" s="135">
        <f t="shared" si="8"/>
        <v>9446.0660000000007</v>
      </c>
      <c r="U21" s="129"/>
      <c r="V21" s="50"/>
    </row>
    <row r="22" spans="1:31" ht="12.75" x14ac:dyDescent="0.2">
      <c r="A22" s="81" t="s">
        <v>7</v>
      </c>
      <c r="B22" s="152">
        <v>700</v>
      </c>
      <c r="C22" s="5">
        <v>21</v>
      </c>
      <c r="D22" s="5">
        <v>20.7</v>
      </c>
      <c r="E22" s="5">
        <v>20</v>
      </c>
      <c r="F22" s="5">
        <v>18.5</v>
      </c>
      <c r="G22" s="5">
        <v>18.100000000000001</v>
      </c>
      <c r="H22" s="5">
        <v>18</v>
      </c>
      <c r="I22" s="5">
        <v>17.5</v>
      </c>
      <c r="J22" s="5">
        <v>17</v>
      </c>
      <c r="K22" s="5">
        <v>17</v>
      </c>
      <c r="L22" s="143">
        <f t="shared" si="9"/>
        <v>5880</v>
      </c>
      <c r="M22" s="144">
        <f t="shared" si="1"/>
        <v>5796</v>
      </c>
      <c r="N22" s="144">
        <f t="shared" si="2"/>
        <v>5600</v>
      </c>
      <c r="O22" s="144">
        <f t="shared" si="3"/>
        <v>5180</v>
      </c>
      <c r="P22" s="144">
        <f t="shared" si="4"/>
        <v>5068</v>
      </c>
      <c r="Q22" s="144">
        <f t="shared" si="5"/>
        <v>5040</v>
      </c>
      <c r="R22" s="144">
        <f t="shared" si="6"/>
        <v>4900</v>
      </c>
      <c r="S22" s="144">
        <f t="shared" si="7"/>
        <v>4760</v>
      </c>
      <c r="T22" s="145">
        <f t="shared" si="8"/>
        <v>4760</v>
      </c>
      <c r="U22" s="129"/>
      <c r="V22" s="50"/>
    </row>
    <row r="23" spans="1:31" ht="12.75" x14ac:dyDescent="0.2">
      <c r="A23" s="80" t="s">
        <v>148</v>
      </c>
      <c r="B23" s="151">
        <v>2500</v>
      </c>
      <c r="C23" s="72">
        <v>45.756</v>
      </c>
      <c r="D23" s="72">
        <v>45.228000000000002</v>
      </c>
      <c r="E23" s="72">
        <v>43.763999999999996</v>
      </c>
      <c r="F23" s="72">
        <v>43.308</v>
      </c>
      <c r="G23" s="72">
        <v>42.852000000000004</v>
      </c>
      <c r="H23" s="72">
        <v>42.42</v>
      </c>
      <c r="I23" s="72">
        <v>42</v>
      </c>
      <c r="J23" s="72">
        <v>41.591999999999999</v>
      </c>
      <c r="K23" s="72">
        <v>40.799999999999997</v>
      </c>
      <c r="L23" s="133">
        <f t="shared" si="9"/>
        <v>12811.68</v>
      </c>
      <c r="M23" s="134">
        <f t="shared" si="1"/>
        <v>12663.84</v>
      </c>
      <c r="N23" s="134">
        <f t="shared" si="2"/>
        <v>12253.919999999998</v>
      </c>
      <c r="O23" s="134">
        <f t="shared" si="3"/>
        <v>12126.24</v>
      </c>
      <c r="P23" s="134">
        <f t="shared" si="4"/>
        <v>11998.560000000001</v>
      </c>
      <c r="Q23" s="134">
        <f t="shared" si="5"/>
        <v>11877.6</v>
      </c>
      <c r="R23" s="134">
        <f t="shared" si="6"/>
        <v>11760</v>
      </c>
      <c r="S23" s="134">
        <f t="shared" si="7"/>
        <v>11645.76</v>
      </c>
      <c r="T23" s="135">
        <f t="shared" si="8"/>
        <v>11424</v>
      </c>
      <c r="U23" s="129"/>
      <c r="V23" s="50"/>
    </row>
    <row r="24" spans="1:31" ht="12.75" x14ac:dyDescent="0.2">
      <c r="A24" s="81" t="s">
        <v>151</v>
      </c>
      <c r="B24" s="152">
        <v>2500</v>
      </c>
      <c r="C24" s="5">
        <v>30.936718750000001</v>
      </c>
      <c r="D24" s="5">
        <v>30.730000000000004</v>
      </c>
      <c r="E24" s="5">
        <v>30.146323529411767</v>
      </c>
      <c r="F24" s="5">
        <v>29.963043478260872</v>
      </c>
      <c r="G24" s="5">
        <v>29.785000000000004</v>
      </c>
      <c r="H24" s="5">
        <v>29.611971830985915</v>
      </c>
      <c r="I24" s="5">
        <v>29.443750000000001</v>
      </c>
      <c r="J24" s="5">
        <v>29.280136986301372</v>
      </c>
      <c r="K24" s="5">
        <v>28.966000000000001</v>
      </c>
      <c r="L24" s="143">
        <f t="shared" si="9"/>
        <v>8662.28125</v>
      </c>
      <c r="M24" s="144">
        <f t="shared" si="1"/>
        <v>8604.4000000000015</v>
      </c>
      <c r="N24" s="144">
        <f t="shared" si="2"/>
        <v>8440.9705882352955</v>
      </c>
      <c r="O24" s="144">
        <f t="shared" si="3"/>
        <v>8389.652173913044</v>
      </c>
      <c r="P24" s="144">
        <f t="shared" si="4"/>
        <v>8339.8000000000011</v>
      </c>
      <c r="Q24" s="144">
        <f t="shared" si="5"/>
        <v>8291.352112676057</v>
      </c>
      <c r="R24" s="144">
        <f t="shared" si="6"/>
        <v>8244.25</v>
      </c>
      <c r="S24" s="144">
        <f t="shared" si="7"/>
        <v>8198.4383561643845</v>
      </c>
      <c r="T24" s="145">
        <f t="shared" si="8"/>
        <v>8110.4800000000005</v>
      </c>
      <c r="U24" s="129"/>
      <c r="V24" s="50"/>
    </row>
    <row r="25" spans="1:31" ht="12.75" x14ac:dyDescent="0.2">
      <c r="A25" s="80" t="s">
        <v>9</v>
      </c>
      <c r="B25" s="151">
        <v>750</v>
      </c>
      <c r="C25" s="72">
        <v>23</v>
      </c>
      <c r="D25" s="72">
        <v>22</v>
      </c>
      <c r="E25" s="72">
        <v>21.7</v>
      </c>
      <c r="F25" s="72">
        <v>21.5</v>
      </c>
      <c r="G25" s="72">
        <v>21</v>
      </c>
      <c r="H25" s="72">
        <v>20.8</v>
      </c>
      <c r="I25" s="72">
        <v>20.5</v>
      </c>
      <c r="J25" s="72">
        <v>20</v>
      </c>
      <c r="K25" s="72">
        <v>20</v>
      </c>
      <c r="L25" s="133">
        <f t="shared" si="9"/>
        <v>6440</v>
      </c>
      <c r="M25" s="134">
        <f t="shared" si="1"/>
        <v>6160</v>
      </c>
      <c r="N25" s="134">
        <f t="shared" si="2"/>
        <v>6076</v>
      </c>
      <c r="O25" s="134">
        <f t="shared" si="3"/>
        <v>6020</v>
      </c>
      <c r="P25" s="134">
        <f t="shared" si="4"/>
        <v>5880</v>
      </c>
      <c r="Q25" s="134">
        <f t="shared" si="5"/>
        <v>5824</v>
      </c>
      <c r="R25" s="134">
        <f t="shared" si="6"/>
        <v>5740</v>
      </c>
      <c r="S25" s="134">
        <f t="shared" si="7"/>
        <v>5600</v>
      </c>
      <c r="T25" s="135">
        <f t="shared" si="8"/>
        <v>5600</v>
      </c>
      <c r="U25" s="129"/>
      <c r="V25" s="50"/>
    </row>
    <row r="26" spans="1:31" ht="12.75" x14ac:dyDescent="0.2">
      <c r="A26" s="81" t="s">
        <v>10</v>
      </c>
      <c r="B26" s="152">
        <v>700</v>
      </c>
      <c r="C26" s="5">
        <v>19.5</v>
      </c>
      <c r="D26" s="5">
        <v>18.5</v>
      </c>
      <c r="E26" s="5">
        <v>18</v>
      </c>
      <c r="F26" s="5">
        <v>17.8</v>
      </c>
      <c r="G26" s="5">
        <v>17.5</v>
      </c>
      <c r="H26" s="5">
        <v>17.3</v>
      </c>
      <c r="I26" s="5">
        <v>17.100000000000001</v>
      </c>
      <c r="J26" s="5">
        <v>17</v>
      </c>
      <c r="K26" s="5">
        <v>17</v>
      </c>
      <c r="L26" s="143">
        <f t="shared" si="9"/>
        <v>5460</v>
      </c>
      <c r="M26" s="144">
        <f t="shared" si="1"/>
        <v>5180</v>
      </c>
      <c r="N26" s="144">
        <f t="shared" si="2"/>
        <v>5040</v>
      </c>
      <c r="O26" s="144">
        <f t="shared" si="3"/>
        <v>4984</v>
      </c>
      <c r="P26" s="144">
        <f t="shared" si="4"/>
        <v>4900</v>
      </c>
      <c r="Q26" s="144">
        <f t="shared" si="5"/>
        <v>4844</v>
      </c>
      <c r="R26" s="144">
        <f t="shared" si="6"/>
        <v>4788</v>
      </c>
      <c r="S26" s="144">
        <f t="shared" si="7"/>
        <v>4760</v>
      </c>
      <c r="T26" s="145">
        <f t="shared" si="8"/>
        <v>4760</v>
      </c>
      <c r="U26" s="129"/>
      <c r="V26" s="50"/>
    </row>
    <row r="27" spans="1:31" ht="12.75" x14ac:dyDescent="0.2">
      <c r="A27" s="80" t="s">
        <v>166</v>
      </c>
      <c r="B27" s="151">
        <v>2500</v>
      </c>
      <c r="C27" s="72">
        <v>32.4435</v>
      </c>
      <c r="D27" s="72">
        <v>31.519500000000001</v>
      </c>
      <c r="E27" s="72">
        <v>31.057500000000005</v>
      </c>
      <c r="F27" s="72">
        <v>30.826500000000003</v>
      </c>
      <c r="G27" s="72">
        <v>30.364500000000003</v>
      </c>
      <c r="H27" s="72">
        <v>29.787000000000003</v>
      </c>
      <c r="I27" s="72">
        <v>29.4405</v>
      </c>
      <c r="J27" s="72">
        <v>29.4405</v>
      </c>
      <c r="K27" s="72">
        <v>29.430000000000003</v>
      </c>
      <c r="L27" s="133">
        <f t="shared" si="9"/>
        <v>9084.18</v>
      </c>
      <c r="M27" s="134">
        <f t="shared" si="1"/>
        <v>8825.4600000000009</v>
      </c>
      <c r="N27" s="134">
        <f t="shared" si="2"/>
        <v>8696.1000000000022</v>
      </c>
      <c r="O27" s="134">
        <f t="shared" si="3"/>
        <v>8631.42</v>
      </c>
      <c r="P27" s="134">
        <f t="shared" si="4"/>
        <v>8502.0600000000013</v>
      </c>
      <c r="Q27" s="134">
        <f t="shared" si="5"/>
        <v>8340.36</v>
      </c>
      <c r="R27" s="134">
        <f t="shared" si="6"/>
        <v>8243.34</v>
      </c>
      <c r="S27" s="134">
        <f t="shared" si="7"/>
        <v>8243.34</v>
      </c>
      <c r="T27" s="135">
        <f t="shared" si="8"/>
        <v>8240.4000000000015</v>
      </c>
      <c r="U27" s="129"/>
      <c r="V27" s="50"/>
    </row>
    <row r="28" spans="1:31" ht="13.5" thickBot="1" x14ac:dyDescent="0.25">
      <c r="A28" s="104" t="s">
        <v>179</v>
      </c>
      <c r="B28" s="177">
        <v>6000</v>
      </c>
      <c r="C28" s="103">
        <v>115.359375</v>
      </c>
      <c r="D28" s="103">
        <v>108.92307692307692</v>
      </c>
      <c r="E28" s="103">
        <v>108.5</v>
      </c>
      <c r="F28" s="103">
        <v>108.08</v>
      </c>
      <c r="G28" s="103">
        <v>107.65</v>
      </c>
      <c r="H28" s="103">
        <v>107.15</v>
      </c>
      <c r="I28" s="103">
        <v>106.4</v>
      </c>
      <c r="J28" s="103">
        <v>106.05</v>
      </c>
      <c r="K28" s="103">
        <v>106</v>
      </c>
      <c r="L28" s="146">
        <f t="shared" si="9"/>
        <v>32300.625</v>
      </c>
      <c r="M28" s="147">
        <f t="shared" si="1"/>
        <v>30498.461538461539</v>
      </c>
      <c r="N28" s="147">
        <f t="shared" si="2"/>
        <v>30380</v>
      </c>
      <c r="O28" s="147">
        <f t="shared" si="3"/>
        <v>30262.399999999998</v>
      </c>
      <c r="P28" s="147">
        <f t="shared" si="4"/>
        <v>30142</v>
      </c>
      <c r="Q28" s="147">
        <f t="shared" si="5"/>
        <v>30002</v>
      </c>
      <c r="R28" s="147">
        <f t="shared" si="6"/>
        <v>29792</v>
      </c>
      <c r="S28" s="147">
        <f t="shared" si="7"/>
        <v>29694</v>
      </c>
      <c r="T28" s="148">
        <f t="shared" si="8"/>
        <v>29680</v>
      </c>
      <c r="U28" s="129"/>
      <c r="V28" s="50"/>
    </row>
    <row r="29" spans="1:31" ht="23.1" customHeight="1" thickBot="1" x14ac:dyDescent="0.25">
      <c r="A29" s="6" t="str">
        <f>Москва!A29</f>
        <v>Тарифы с учетом доставки до адреса:</v>
      </c>
      <c r="B29" s="7"/>
      <c r="C29" s="8"/>
      <c r="D29" s="8"/>
      <c r="E29" s="8"/>
      <c r="F29" s="8"/>
      <c r="G29" s="8"/>
      <c r="H29" s="8"/>
      <c r="I29" s="8"/>
      <c r="J29" s="8"/>
      <c r="K29" s="8"/>
      <c r="L29" s="139"/>
      <c r="M29" s="139"/>
      <c r="N29" s="139"/>
      <c r="O29" s="139"/>
      <c r="P29" s="139"/>
      <c r="Q29" s="139"/>
      <c r="R29" s="139"/>
      <c r="S29" s="139"/>
      <c r="T29" s="139"/>
      <c r="U29" s="129"/>
      <c r="V29" s="50"/>
    </row>
    <row r="30" spans="1:31" ht="12.75" x14ac:dyDescent="0.2">
      <c r="A30" s="113" t="s">
        <v>11</v>
      </c>
      <c r="B30" s="150">
        <v>3500</v>
      </c>
      <c r="C30" s="115">
        <v>18.847502381983865</v>
      </c>
      <c r="D30" s="115">
        <v>18.847502381983865</v>
      </c>
      <c r="E30" s="115">
        <v>18.847502381983865</v>
      </c>
      <c r="F30" s="115">
        <v>18.847502381983865</v>
      </c>
      <c r="G30" s="115">
        <v>18.847502381983865</v>
      </c>
      <c r="H30" s="115">
        <v>18.847502381983865</v>
      </c>
      <c r="I30" s="115">
        <v>18.847502381983865</v>
      </c>
      <c r="J30" s="115">
        <v>18.847502381983865</v>
      </c>
      <c r="K30" s="115">
        <v>18.847502381983865</v>
      </c>
      <c r="L30" s="140">
        <f>C30*280</f>
        <v>5277.3006669554825</v>
      </c>
      <c r="M30" s="141">
        <f t="shared" ref="M30:M51" si="10">D30*280</f>
        <v>5277.3006669554825</v>
      </c>
      <c r="N30" s="141">
        <f t="shared" ref="N30:N51" si="11">E30*280</f>
        <v>5277.3006669554825</v>
      </c>
      <c r="O30" s="141">
        <f t="shared" ref="O30:O51" si="12">F30*280</f>
        <v>5277.3006669554825</v>
      </c>
      <c r="P30" s="141">
        <f t="shared" ref="P30:P51" si="13">G30*280</f>
        <v>5277.3006669554825</v>
      </c>
      <c r="Q30" s="141">
        <f t="shared" ref="Q30:Q51" si="14">H30*280</f>
        <v>5277.3006669554825</v>
      </c>
      <c r="R30" s="141">
        <f t="shared" ref="R30:R51" si="15">I30*280</f>
        <v>5277.3006669554825</v>
      </c>
      <c r="S30" s="141">
        <f t="shared" ref="S30:S51" si="16">J30*280</f>
        <v>5277.3006669554825</v>
      </c>
      <c r="T30" s="142">
        <f t="shared" ref="T30:T51" si="17">K30*280</f>
        <v>5277.3006669554825</v>
      </c>
      <c r="U30" s="129"/>
      <c r="V30" s="50"/>
      <c r="W30" s="50"/>
      <c r="X30" s="50"/>
      <c r="Y30" s="50"/>
      <c r="Z30" s="50"/>
      <c r="AA30" s="50"/>
      <c r="AB30" s="50"/>
      <c r="AC30" s="50"/>
      <c r="AD30" s="50"/>
      <c r="AE30" s="50"/>
    </row>
    <row r="31" spans="1:31" ht="12.75" x14ac:dyDescent="0.2">
      <c r="A31" s="80" t="s">
        <v>12</v>
      </c>
      <c r="B31" s="151">
        <v>3500</v>
      </c>
      <c r="C31" s="72">
        <v>22.208361603125006</v>
      </c>
      <c r="D31" s="72">
        <v>21.657694031825002</v>
      </c>
      <c r="E31" s="72">
        <v>21.520027139000003</v>
      </c>
      <c r="F31" s="72">
        <v>21.313526799762503</v>
      </c>
      <c r="G31" s="72">
        <v>20.831692674875001</v>
      </c>
      <c r="H31" s="72">
        <v>20.418691996400003</v>
      </c>
      <c r="I31" s="72">
        <v>20.143358210750005</v>
      </c>
      <c r="J31" s="72">
        <v>20.005691317925006</v>
      </c>
      <c r="K31" s="72">
        <v>19.455023746625002</v>
      </c>
      <c r="L31" s="133">
        <f t="shared" ref="L31:L51" si="18">C31*280</f>
        <v>6218.3412488750018</v>
      </c>
      <c r="M31" s="134">
        <f t="shared" si="10"/>
        <v>6064.1543289110004</v>
      </c>
      <c r="N31" s="134">
        <f t="shared" si="11"/>
        <v>6025.6075989200008</v>
      </c>
      <c r="O31" s="134">
        <f t="shared" si="12"/>
        <v>5967.7875039335004</v>
      </c>
      <c r="P31" s="134">
        <f t="shared" si="13"/>
        <v>5832.8739489649997</v>
      </c>
      <c r="Q31" s="134">
        <f t="shared" si="14"/>
        <v>5717.2337589920007</v>
      </c>
      <c r="R31" s="134">
        <f t="shared" si="15"/>
        <v>5640.1402990100014</v>
      </c>
      <c r="S31" s="134">
        <f t="shared" si="16"/>
        <v>5601.5935690190017</v>
      </c>
      <c r="T31" s="135">
        <f t="shared" si="17"/>
        <v>5447.4066490550003</v>
      </c>
      <c r="U31" s="129"/>
      <c r="V31" s="50"/>
      <c r="W31" s="50"/>
      <c r="X31" s="50"/>
      <c r="Y31" s="50"/>
      <c r="Z31" s="50"/>
      <c r="AA31" s="50"/>
      <c r="AB31" s="50"/>
      <c r="AC31" s="50"/>
      <c r="AD31" s="50"/>
    </row>
    <row r="32" spans="1:31" ht="12.75" x14ac:dyDescent="0.2">
      <c r="A32" s="81" t="s">
        <v>13</v>
      </c>
      <c r="B32" s="152">
        <v>3500</v>
      </c>
      <c r="C32" s="5">
        <v>19.730357532275001</v>
      </c>
      <c r="D32" s="5">
        <v>18.904356175325006</v>
      </c>
      <c r="E32" s="5">
        <v>18.766689282500003</v>
      </c>
      <c r="F32" s="5">
        <v>18.560188943262503</v>
      </c>
      <c r="G32" s="5">
        <v>18.216021711200003</v>
      </c>
      <c r="H32" s="5">
        <v>17.665354139900003</v>
      </c>
      <c r="I32" s="5">
        <v>17.252353461425002</v>
      </c>
      <c r="J32" s="5">
        <v>16.701685890125006</v>
      </c>
      <c r="K32" s="5">
        <v>16.701685890125006</v>
      </c>
      <c r="L32" s="143">
        <f t="shared" si="18"/>
        <v>5524.5001090370006</v>
      </c>
      <c r="M32" s="144">
        <f t="shared" si="10"/>
        <v>5293.2197290910017</v>
      </c>
      <c r="N32" s="144">
        <f t="shared" si="11"/>
        <v>5254.6729991000011</v>
      </c>
      <c r="O32" s="144">
        <f t="shared" si="12"/>
        <v>5196.8529041135007</v>
      </c>
      <c r="P32" s="144">
        <f t="shared" si="13"/>
        <v>5100.4860791360006</v>
      </c>
      <c r="Q32" s="144">
        <f t="shared" si="14"/>
        <v>4946.2991591720011</v>
      </c>
      <c r="R32" s="144">
        <f t="shared" si="15"/>
        <v>4830.6589691990011</v>
      </c>
      <c r="S32" s="144">
        <f t="shared" si="16"/>
        <v>4676.4720492350016</v>
      </c>
      <c r="T32" s="145">
        <f t="shared" si="17"/>
        <v>4676.4720492350016</v>
      </c>
      <c r="U32" s="129"/>
      <c r="V32" s="50"/>
      <c r="W32" s="50"/>
      <c r="X32" s="50"/>
      <c r="Y32" s="50"/>
      <c r="Z32" s="50"/>
      <c r="AA32" s="50"/>
      <c r="AB32" s="50"/>
      <c r="AC32" s="50"/>
      <c r="AD32" s="50"/>
    </row>
    <row r="33" spans="1:30" ht="12.75" x14ac:dyDescent="0.2">
      <c r="A33" s="80" t="s">
        <v>176</v>
      </c>
      <c r="B33" s="151">
        <v>3500</v>
      </c>
      <c r="C33" s="72">
        <v>20.106366234891482</v>
      </c>
      <c r="D33" s="72">
        <v>19.854593464309964</v>
      </c>
      <c r="E33" s="72">
        <v>19.602820693728432</v>
      </c>
      <c r="F33" s="72">
        <v>18.698727563003871</v>
      </c>
      <c r="G33" s="72">
        <v>18.21807045553005</v>
      </c>
      <c r="H33" s="72">
        <v>17.737413348056229</v>
      </c>
      <c r="I33" s="72">
        <v>17.825744924672435</v>
      </c>
      <c r="J33" s="72">
        <v>17.833376772892066</v>
      </c>
      <c r="K33" s="72">
        <v>17.430042074315459</v>
      </c>
      <c r="L33" s="133">
        <f t="shared" si="18"/>
        <v>5629.7825457696144</v>
      </c>
      <c r="M33" s="134">
        <f t="shared" si="10"/>
        <v>5559.2861700067897</v>
      </c>
      <c r="N33" s="134">
        <f t="shared" si="11"/>
        <v>5488.7897942439613</v>
      </c>
      <c r="O33" s="134">
        <f t="shared" si="12"/>
        <v>5235.6437176410836</v>
      </c>
      <c r="P33" s="134">
        <f t="shared" si="13"/>
        <v>5101.0597275484142</v>
      </c>
      <c r="Q33" s="134">
        <f t="shared" si="14"/>
        <v>4966.4757374557439</v>
      </c>
      <c r="R33" s="134">
        <f t="shared" si="15"/>
        <v>4991.2085789082821</v>
      </c>
      <c r="S33" s="134">
        <f t="shared" si="16"/>
        <v>4993.3454964097782</v>
      </c>
      <c r="T33" s="135">
        <f t="shared" si="17"/>
        <v>4880.4117808083283</v>
      </c>
      <c r="U33" s="129"/>
      <c r="V33" s="50"/>
      <c r="W33" s="50"/>
      <c r="X33" s="50"/>
      <c r="Y33" s="50"/>
      <c r="Z33" s="50"/>
      <c r="AA33" s="50"/>
      <c r="AB33" s="50"/>
      <c r="AC33" s="50"/>
      <c r="AD33" s="50"/>
    </row>
    <row r="34" spans="1:30" ht="12.75" x14ac:dyDescent="0.2">
      <c r="A34" s="81" t="s">
        <v>14</v>
      </c>
      <c r="B34" s="152">
        <v>3500</v>
      </c>
      <c r="C34" s="5">
        <v>19.042023068150002</v>
      </c>
      <c r="D34" s="5">
        <v>18.748768099622531</v>
      </c>
      <c r="E34" s="5">
        <v>18.353688604025002</v>
      </c>
      <c r="F34" s="5">
        <v>17.940687925550005</v>
      </c>
      <c r="G34" s="5">
        <v>17.527687247075004</v>
      </c>
      <c r="H34" s="5">
        <v>17.252353461425002</v>
      </c>
      <c r="I34" s="5">
        <v>16.701685890125006</v>
      </c>
      <c r="J34" s="5">
        <v>16.701685890125006</v>
      </c>
      <c r="K34" s="5">
        <v>16.426352104475001</v>
      </c>
      <c r="L34" s="143">
        <f t="shared" si="18"/>
        <v>5331.7664590820004</v>
      </c>
      <c r="M34" s="144">
        <f t="shared" si="10"/>
        <v>5249.6550678943086</v>
      </c>
      <c r="N34" s="144">
        <f t="shared" si="11"/>
        <v>5139.0328091270003</v>
      </c>
      <c r="O34" s="144">
        <f t="shared" si="12"/>
        <v>5023.3926191540013</v>
      </c>
      <c r="P34" s="144">
        <f t="shared" si="13"/>
        <v>4907.7524291810014</v>
      </c>
      <c r="Q34" s="144">
        <f t="shared" si="14"/>
        <v>4830.6589691990011</v>
      </c>
      <c r="R34" s="144">
        <f t="shared" si="15"/>
        <v>4676.4720492350016</v>
      </c>
      <c r="S34" s="144">
        <f t="shared" si="16"/>
        <v>4676.4720492350016</v>
      </c>
      <c r="T34" s="145">
        <f t="shared" si="17"/>
        <v>4599.3785892530004</v>
      </c>
      <c r="U34" s="129"/>
      <c r="V34" s="50"/>
      <c r="W34" s="50"/>
      <c r="X34" s="50"/>
      <c r="Y34" s="50"/>
      <c r="Z34" s="50"/>
      <c r="AA34" s="50"/>
      <c r="AB34" s="50"/>
      <c r="AC34" s="50"/>
      <c r="AD34" s="50"/>
    </row>
    <row r="35" spans="1:30" ht="12.75" x14ac:dyDescent="0.2">
      <c r="A35" s="80" t="s">
        <v>15</v>
      </c>
      <c r="B35" s="151">
        <v>3500</v>
      </c>
      <c r="C35" s="72">
        <v>23.882957793614363</v>
      </c>
      <c r="D35" s="72">
        <v>23.631185023032835</v>
      </c>
      <c r="E35" s="72">
        <v>23.37941225245131</v>
      </c>
      <c r="F35" s="72">
        <v>22.303655869057522</v>
      </c>
      <c r="G35" s="72">
        <v>21.822998761583698</v>
      </c>
      <c r="H35" s="72">
        <v>21.342341654109877</v>
      </c>
      <c r="I35" s="72">
        <v>21.455672733541984</v>
      </c>
      <c r="J35" s="72">
        <v>21.46546453880492</v>
      </c>
      <c r="K35" s="72">
        <v>20.947978510442471</v>
      </c>
      <c r="L35" s="133">
        <f t="shared" si="18"/>
        <v>6687.2281822120212</v>
      </c>
      <c r="M35" s="134">
        <f t="shared" si="10"/>
        <v>6616.7318064491938</v>
      </c>
      <c r="N35" s="134">
        <f t="shared" si="11"/>
        <v>6546.2354306863672</v>
      </c>
      <c r="O35" s="134">
        <f t="shared" si="12"/>
        <v>6245.023643336106</v>
      </c>
      <c r="P35" s="134">
        <f t="shared" si="13"/>
        <v>6110.4396532434357</v>
      </c>
      <c r="Q35" s="134">
        <f t="shared" si="14"/>
        <v>5975.8556631507654</v>
      </c>
      <c r="R35" s="134">
        <f t="shared" si="15"/>
        <v>6007.5883653917554</v>
      </c>
      <c r="S35" s="134">
        <f t="shared" si="16"/>
        <v>6010.3300708653778</v>
      </c>
      <c r="T35" s="135">
        <f t="shared" si="17"/>
        <v>5865.4339829238916</v>
      </c>
      <c r="U35" s="129"/>
      <c r="V35" s="50"/>
      <c r="W35" s="50"/>
      <c r="X35" s="50"/>
      <c r="Y35" s="50"/>
      <c r="Z35" s="50"/>
      <c r="AA35" s="50"/>
      <c r="AB35" s="50"/>
      <c r="AC35" s="50"/>
      <c r="AD35" s="50"/>
    </row>
    <row r="36" spans="1:30" ht="12.75" x14ac:dyDescent="0.2">
      <c r="A36" s="81" t="s">
        <v>16</v>
      </c>
      <c r="B36" s="152">
        <v>3500</v>
      </c>
      <c r="C36" s="5">
        <v>23.882957793614363</v>
      </c>
      <c r="D36" s="5">
        <v>23.631185023032835</v>
      </c>
      <c r="E36" s="5">
        <v>23.37941225245131</v>
      </c>
      <c r="F36" s="5">
        <v>22.303655869057522</v>
      </c>
      <c r="G36" s="5">
        <v>21.822998761583698</v>
      </c>
      <c r="H36" s="5">
        <v>21.342341654109877</v>
      </c>
      <c r="I36" s="5">
        <v>21.455672733541984</v>
      </c>
      <c r="J36" s="5">
        <v>21.46546453880492</v>
      </c>
      <c r="K36" s="5">
        <v>20.947978510442471</v>
      </c>
      <c r="L36" s="143">
        <f t="shared" si="18"/>
        <v>6687.2281822120212</v>
      </c>
      <c r="M36" s="144">
        <f t="shared" si="10"/>
        <v>6616.7318064491938</v>
      </c>
      <c r="N36" s="144">
        <f t="shared" si="11"/>
        <v>6546.2354306863672</v>
      </c>
      <c r="O36" s="144">
        <f t="shared" si="12"/>
        <v>6245.023643336106</v>
      </c>
      <c r="P36" s="144">
        <f t="shared" si="13"/>
        <v>6110.4396532434357</v>
      </c>
      <c r="Q36" s="144">
        <f t="shared" si="14"/>
        <v>5975.8556631507654</v>
      </c>
      <c r="R36" s="144">
        <f t="shared" si="15"/>
        <v>6007.5883653917554</v>
      </c>
      <c r="S36" s="144">
        <f t="shared" si="16"/>
        <v>6010.3300708653778</v>
      </c>
      <c r="T36" s="145">
        <f t="shared" si="17"/>
        <v>5865.4339829238916</v>
      </c>
      <c r="U36" s="129"/>
      <c r="V36" s="50"/>
      <c r="W36" s="50"/>
      <c r="X36" s="50"/>
      <c r="Y36" s="50"/>
      <c r="Z36" s="50"/>
      <c r="AA36" s="50"/>
      <c r="AB36" s="50"/>
      <c r="AC36" s="50"/>
      <c r="AD36" s="50"/>
    </row>
    <row r="37" spans="1:30" ht="12.75" x14ac:dyDescent="0.2">
      <c r="A37" s="80" t="s">
        <v>17</v>
      </c>
      <c r="B37" s="151">
        <v>3500</v>
      </c>
      <c r="C37" s="72">
        <v>23.882957793614363</v>
      </c>
      <c r="D37" s="72">
        <v>23.631185023032835</v>
      </c>
      <c r="E37" s="72">
        <v>23.37941225245131</v>
      </c>
      <c r="F37" s="72">
        <v>22.303655869057522</v>
      </c>
      <c r="G37" s="72">
        <v>21.822998761583698</v>
      </c>
      <c r="H37" s="72">
        <v>21.342341654109877</v>
      </c>
      <c r="I37" s="72">
        <v>21.455672733541984</v>
      </c>
      <c r="J37" s="72">
        <v>21.46546453880492</v>
      </c>
      <c r="K37" s="72">
        <v>20.947978510442471</v>
      </c>
      <c r="L37" s="133">
        <f t="shared" si="18"/>
        <v>6687.2281822120212</v>
      </c>
      <c r="M37" s="134">
        <f t="shared" si="10"/>
        <v>6616.7318064491938</v>
      </c>
      <c r="N37" s="134">
        <f t="shared" si="11"/>
        <v>6546.2354306863672</v>
      </c>
      <c r="O37" s="134">
        <f t="shared" si="12"/>
        <v>6245.023643336106</v>
      </c>
      <c r="P37" s="134">
        <f t="shared" si="13"/>
        <v>6110.4396532434357</v>
      </c>
      <c r="Q37" s="134">
        <f t="shared" si="14"/>
        <v>5975.8556631507654</v>
      </c>
      <c r="R37" s="134">
        <f t="shared" si="15"/>
        <v>6007.5883653917554</v>
      </c>
      <c r="S37" s="134">
        <f t="shared" si="16"/>
        <v>6010.3300708653778</v>
      </c>
      <c r="T37" s="135">
        <f t="shared" si="17"/>
        <v>5865.4339829238916</v>
      </c>
      <c r="U37" s="129"/>
      <c r="V37" s="50"/>
      <c r="W37" s="50"/>
      <c r="X37" s="50"/>
      <c r="Y37" s="50"/>
      <c r="Z37" s="50"/>
      <c r="AA37" s="50"/>
      <c r="AB37" s="50"/>
      <c r="AC37" s="50"/>
      <c r="AD37" s="50"/>
    </row>
    <row r="38" spans="1:30" ht="12.75" x14ac:dyDescent="0.2">
      <c r="A38" s="81" t="s">
        <v>18</v>
      </c>
      <c r="B38" s="152">
        <v>4000</v>
      </c>
      <c r="C38" s="5">
        <v>23.882957793614363</v>
      </c>
      <c r="D38" s="5">
        <v>23.631185023032835</v>
      </c>
      <c r="E38" s="5">
        <v>23.37941225245131</v>
      </c>
      <c r="F38" s="5">
        <v>22.303655869057522</v>
      </c>
      <c r="G38" s="5">
        <v>21.822998761583698</v>
      </c>
      <c r="H38" s="5">
        <v>21.342341654109877</v>
      </c>
      <c r="I38" s="5">
        <v>21.455672733541984</v>
      </c>
      <c r="J38" s="5">
        <v>21.46546453880492</v>
      </c>
      <c r="K38" s="5">
        <v>20.947978510442471</v>
      </c>
      <c r="L38" s="143">
        <f t="shared" si="18"/>
        <v>6687.2281822120212</v>
      </c>
      <c r="M38" s="144">
        <f t="shared" si="10"/>
        <v>6616.7318064491938</v>
      </c>
      <c r="N38" s="144">
        <f t="shared" si="11"/>
        <v>6546.2354306863672</v>
      </c>
      <c r="O38" s="144">
        <f t="shared" si="12"/>
        <v>6245.023643336106</v>
      </c>
      <c r="P38" s="144">
        <f t="shared" si="13"/>
        <v>6110.4396532434357</v>
      </c>
      <c r="Q38" s="144">
        <f t="shared" si="14"/>
        <v>5975.8556631507654</v>
      </c>
      <c r="R38" s="144">
        <f t="shared" si="15"/>
        <v>6007.5883653917554</v>
      </c>
      <c r="S38" s="144">
        <f t="shared" si="16"/>
        <v>6010.3300708653778</v>
      </c>
      <c r="T38" s="145">
        <f t="shared" si="17"/>
        <v>5865.4339829238916</v>
      </c>
      <c r="U38" s="129"/>
      <c r="V38" s="50"/>
      <c r="W38" s="50"/>
      <c r="X38" s="50"/>
      <c r="Y38" s="50"/>
      <c r="Z38" s="50"/>
      <c r="AA38" s="50"/>
      <c r="AB38" s="50"/>
      <c r="AC38" s="50"/>
      <c r="AD38" s="50"/>
    </row>
    <row r="39" spans="1:30" ht="12.75" x14ac:dyDescent="0.2">
      <c r="A39" s="80" t="s">
        <v>19</v>
      </c>
      <c r="B39" s="151">
        <v>6000</v>
      </c>
      <c r="C39" s="72">
        <v>46.542507145951575</v>
      </c>
      <c r="D39" s="72">
        <v>45.157756907753203</v>
      </c>
      <c r="E39" s="72">
        <v>43.77300666955481</v>
      </c>
      <c r="F39" s="72">
        <v>40.688790229931136</v>
      </c>
      <c r="G39" s="72">
        <v>39.366983184378135</v>
      </c>
      <c r="H39" s="72">
        <v>38.838260366156931</v>
      </c>
      <c r="I39" s="72">
        <v>39.072922365922238</v>
      </c>
      <c r="J39" s="72">
        <v>39.093197162701955</v>
      </c>
      <c r="K39" s="72">
        <v>38.021696680445594</v>
      </c>
      <c r="L39" s="133">
        <f t="shared" si="18"/>
        <v>13031.902000866441</v>
      </c>
      <c r="M39" s="134">
        <f t="shared" si="10"/>
        <v>12644.171934170898</v>
      </c>
      <c r="N39" s="134">
        <f t="shared" si="11"/>
        <v>12256.441867475347</v>
      </c>
      <c r="O39" s="134">
        <f t="shared" si="12"/>
        <v>11392.861264380717</v>
      </c>
      <c r="P39" s="134">
        <f t="shared" si="13"/>
        <v>11022.755291625877</v>
      </c>
      <c r="Q39" s="134">
        <f t="shared" si="14"/>
        <v>10874.712902523941</v>
      </c>
      <c r="R39" s="134">
        <f t="shared" si="15"/>
        <v>10940.418262458226</v>
      </c>
      <c r="S39" s="134">
        <f t="shared" si="16"/>
        <v>10946.095205556547</v>
      </c>
      <c r="T39" s="135">
        <f t="shared" si="17"/>
        <v>10646.075070524766</v>
      </c>
      <c r="U39" s="129"/>
      <c r="V39" s="50"/>
      <c r="W39" s="50"/>
      <c r="X39" s="50"/>
      <c r="Y39" s="50"/>
      <c r="Z39" s="50"/>
      <c r="AA39" s="50"/>
      <c r="AB39" s="50"/>
      <c r="AC39" s="50"/>
      <c r="AD39" s="50"/>
    </row>
    <row r="40" spans="1:30" ht="12.75" x14ac:dyDescent="0.2">
      <c r="A40" s="81" t="s">
        <v>20</v>
      </c>
      <c r="B40" s="152">
        <v>3500</v>
      </c>
      <c r="C40" s="5">
        <v>23.585030531375004</v>
      </c>
      <c r="D40" s="5">
        <v>22.139528156712505</v>
      </c>
      <c r="E40" s="5">
        <v>21.520027139000003</v>
      </c>
      <c r="F40" s="5">
        <v>20.969359567700003</v>
      </c>
      <c r="G40" s="5">
        <v>20.418691996400003</v>
      </c>
      <c r="H40" s="5">
        <v>20.074524764337504</v>
      </c>
      <c r="I40" s="5">
        <v>19.523857193037504</v>
      </c>
      <c r="J40" s="5">
        <v>19.455023746625002</v>
      </c>
      <c r="K40" s="5">
        <v>18.766689282500003</v>
      </c>
      <c r="L40" s="143">
        <f t="shared" si="18"/>
        <v>6603.8085487850012</v>
      </c>
      <c r="M40" s="144">
        <f t="shared" si="10"/>
        <v>6199.0678838795011</v>
      </c>
      <c r="N40" s="144">
        <f t="shared" si="11"/>
        <v>6025.6075989200008</v>
      </c>
      <c r="O40" s="144">
        <f t="shared" si="12"/>
        <v>5871.4206789560012</v>
      </c>
      <c r="P40" s="144">
        <f t="shared" si="13"/>
        <v>5717.2337589920007</v>
      </c>
      <c r="Q40" s="144">
        <f t="shared" si="14"/>
        <v>5620.8669340145007</v>
      </c>
      <c r="R40" s="144">
        <f t="shared" si="15"/>
        <v>5466.6800140505011</v>
      </c>
      <c r="S40" s="144">
        <f t="shared" si="16"/>
        <v>5447.4066490550003</v>
      </c>
      <c r="T40" s="145">
        <f t="shared" si="17"/>
        <v>5254.6729991000011</v>
      </c>
      <c r="U40" s="129"/>
      <c r="V40" s="50"/>
      <c r="W40" s="50"/>
      <c r="X40" s="50"/>
      <c r="Y40" s="50"/>
      <c r="Z40" s="50"/>
      <c r="AA40" s="50"/>
      <c r="AB40" s="50"/>
      <c r="AC40" s="50"/>
      <c r="AD40" s="50"/>
    </row>
    <row r="41" spans="1:30" ht="12.75" x14ac:dyDescent="0.2">
      <c r="A41" s="80" t="s">
        <v>21</v>
      </c>
      <c r="B41" s="151">
        <v>3500</v>
      </c>
      <c r="C41" s="72">
        <v>18.847502381983865</v>
      </c>
      <c r="D41" s="72">
        <v>18.595729611402337</v>
      </c>
      <c r="E41" s="72">
        <v>18.343956840820809</v>
      </c>
      <c r="F41" s="72">
        <v>17.497084794319314</v>
      </c>
      <c r="G41" s="72">
        <v>17.256756240582412</v>
      </c>
      <c r="H41" s="72">
        <v>17.016427686845496</v>
      </c>
      <c r="I41" s="72">
        <v>17.099759362898517</v>
      </c>
      <c r="J41" s="72">
        <v>17.106959219709495</v>
      </c>
      <c r="K41" s="72">
        <v>16.726454787090056</v>
      </c>
      <c r="L41" s="133">
        <f t="shared" si="18"/>
        <v>5277.3006669554825</v>
      </c>
      <c r="M41" s="134">
        <f t="shared" si="10"/>
        <v>5206.8042911926541</v>
      </c>
      <c r="N41" s="134">
        <f t="shared" si="11"/>
        <v>5136.3079154298266</v>
      </c>
      <c r="O41" s="134">
        <f t="shared" si="12"/>
        <v>4899.1837424094074</v>
      </c>
      <c r="P41" s="134">
        <f t="shared" si="13"/>
        <v>4831.8917473630754</v>
      </c>
      <c r="Q41" s="134">
        <f t="shared" si="14"/>
        <v>4764.5997523167389</v>
      </c>
      <c r="R41" s="134">
        <f t="shared" si="15"/>
        <v>4787.9326216115851</v>
      </c>
      <c r="S41" s="134">
        <f t="shared" si="16"/>
        <v>4789.9485815186581</v>
      </c>
      <c r="T41" s="135">
        <f t="shared" si="17"/>
        <v>4683.4073403852153</v>
      </c>
      <c r="U41" s="129"/>
      <c r="V41" s="50"/>
      <c r="W41" s="50"/>
      <c r="X41" s="50"/>
      <c r="Y41" s="50"/>
      <c r="Z41" s="50"/>
      <c r="AA41" s="50"/>
      <c r="AB41" s="50"/>
      <c r="AC41" s="50"/>
      <c r="AD41" s="50"/>
    </row>
    <row r="42" spans="1:30" ht="12.75" x14ac:dyDescent="0.2">
      <c r="A42" s="81" t="s">
        <v>22</v>
      </c>
      <c r="B42" s="152">
        <v>3500</v>
      </c>
      <c r="C42" s="5">
        <v>20.106366234891482</v>
      </c>
      <c r="D42" s="5">
        <v>19.854593464309964</v>
      </c>
      <c r="E42" s="5">
        <v>19.602820693728432</v>
      </c>
      <c r="F42" s="5">
        <v>18.698727563003871</v>
      </c>
      <c r="G42" s="5">
        <v>18.21807045553005</v>
      </c>
      <c r="H42" s="5">
        <v>17.737413348056229</v>
      </c>
      <c r="I42" s="5">
        <v>17.825744924672435</v>
      </c>
      <c r="J42" s="5">
        <v>17.833376772892066</v>
      </c>
      <c r="K42" s="5">
        <v>17.430042074315459</v>
      </c>
      <c r="L42" s="143">
        <f t="shared" si="18"/>
        <v>5629.7825457696144</v>
      </c>
      <c r="M42" s="144">
        <f t="shared" si="10"/>
        <v>5559.2861700067897</v>
      </c>
      <c r="N42" s="144">
        <f t="shared" si="11"/>
        <v>5488.7897942439613</v>
      </c>
      <c r="O42" s="144">
        <f t="shared" si="12"/>
        <v>5235.6437176410836</v>
      </c>
      <c r="P42" s="144">
        <f t="shared" si="13"/>
        <v>5101.0597275484142</v>
      </c>
      <c r="Q42" s="144">
        <f t="shared" si="14"/>
        <v>4966.4757374557439</v>
      </c>
      <c r="R42" s="144">
        <f t="shared" si="15"/>
        <v>4991.2085789082821</v>
      </c>
      <c r="S42" s="144">
        <f t="shared" si="16"/>
        <v>4993.3454964097782</v>
      </c>
      <c r="T42" s="145">
        <f t="shared" si="17"/>
        <v>4880.4117808083283</v>
      </c>
      <c r="U42" s="129"/>
      <c r="V42" s="50"/>
      <c r="W42" s="50"/>
      <c r="X42" s="50"/>
      <c r="Y42" s="50"/>
      <c r="Z42" s="50"/>
      <c r="AA42" s="50"/>
      <c r="AB42" s="50"/>
      <c r="AC42" s="50"/>
      <c r="AD42" s="50"/>
    </row>
    <row r="43" spans="1:30" ht="12.75" x14ac:dyDescent="0.2">
      <c r="A43" s="80" t="s">
        <v>23</v>
      </c>
      <c r="B43" s="151">
        <v>3500</v>
      </c>
      <c r="C43" s="72">
        <v>23.882957793614363</v>
      </c>
      <c r="D43" s="72">
        <v>23.631185023032835</v>
      </c>
      <c r="E43" s="72">
        <v>23.37941225245131</v>
      </c>
      <c r="F43" s="72">
        <v>22.303655869057522</v>
      </c>
      <c r="G43" s="72">
        <v>21.822998761583698</v>
      </c>
      <c r="H43" s="72">
        <v>21.342341654109877</v>
      </c>
      <c r="I43" s="72">
        <v>21.455672733541984</v>
      </c>
      <c r="J43" s="72">
        <v>21.46546453880492</v>
      </c>
      <c r="K43" s="72">
        <v>20.947978510442471</v>
      </c>
      <c r="L43" s="133">
        <f t="shared" si="18"/>
        <v>6687.2281822120212</v>
      </c>
      <c r="M43" s="134">
        <f t="shared" si="10"/>
        <v>6616.7318064491938</v>
      </c>
      <c r="N43" s="134">
        <f t="shared" si="11"/>
        <v>6546.2354306863672</v>
      </c>
      <c r="O43" s="134">
        <f t="shared" si="12"/>
        <v>6245.023643336106</v>
      </c>
      <c r="P43" s="134">
        <f t="shared" si="13"/>
        <v>6110.4396532434357</v>
      </c>
      <c r="Q43" s="134">
        <f t="shared" si="14"/>
        <v>5975.8556631507654</v>
      </c>
      <c r="R43" s="134">
        <f t="shared" si="15"/>
        <v>6007.5883653917554</v>
      </c>
      <c r="S43" s="134">
        <f t="shared" si="16"/>
        <v>6010.3300708653778</v>
      </c>
      <c r="T43" s="135">
        <f t="shared" si="17"/>
        <v>5865.4339829238916</v>
      </c>
      <c r="U43" s="129"/>
      <c r="V43" s="50"/>
      <c r="W43" s="50"/>
      <c r="X43" s="50"/>
      <c r="Y43" s="50"/>
      <c r="Z43" s="50"/>
      <c r="AA43" s="50"/>
      <c r="AB43" s="50"/>
      <c r="AC43" s="50"/>
      <c r="AD43" s="50"/>
    </row>
    <row r="44" spans="1:30" ht="12.75" x14ac:dyDescent="0.2">
      <c r="A44" s="81" t="s">
        <v>133</v>
      </c>
      <c r="B44" s="152">
        <v>3500</v>
      </c>
      <c r="C44" s="5">
        <v>23.882957793614363</v>
      </c>
      <c r="D44" s="5">
        <v>23.631185023032835</v>
      </c>
      <c r="E44" s="5">
        <v>23.37941225245131</v>
      </c>
      <c r="F44" s="5">
        <v>22.303655869057522</v>
      </c>
      <c r="G44" s="5">
        <v>21.822998761583698</v>
      </c>
      <c r="H44" s="5">
        <v>21.342341654109877</v>
      </c>
      <c r="I44" s="5">
        <v>21.455672733541984</v>
      </c>
      <c r="J44" s="5">
        <v>21.46546453880492</v>
      </c>
      <c r="K44" s="5">
        <v>20.947978510442471</v>
      </c>
      <c r="L44" s="143">
        <f t="shared" si="18"/>
        <v>6687.2281822120212</v>
      </c>
      <c r="M44" s="144">
        <f t="shared" si="10"/>
        <v>6616.7318064491938</v>
      </c>
      <c r="N44" s="144">
        <f t="shared" si="11"/>
        <v>6546.2354306863672</v>
      </c>
      <c r="O44" s="144">
        <f t="shared" si="12"/>
        <v>6245.023643336106</v>
      </c>
      <c r="P44" s="144">
        <f t="shared" si="13"/>
        <v>6110.4396532434357</v>
      </c>
      <c r="Q44" s="144">
        <f t="shared" si="14"/>
        <v>5975.8556631507654</v>
      </c>
      <c r="R44" s="144">
        <f t="shared" si="15"/>
        <v>6007.5883653917554</v>
      </c>
      <c r="S44" s="144">
        <f t="shared" si="16"/>
        <v>6010.3300708653778</v>
      </c>
      <c r="T44" s="145">
        <f t="shared" si="17"/>
        <v>5865.4339829238916</v>
      </c>
      <c r="U44" s="129"/>
      <c r="V44" s="50"/>
      <c r="W44" s="50"/>
      <c r="X44" s="50"/>
      <c r="Y44" s="50"/>
      <c r="Z44" s="50"/>
      <c r="AA44" s="50"/>
      <c r="AB44" s="50"/>
      <c r="AC44" s="50"/>
      <c r="AD44" s="50"/>
    </row>
    <row r="45" spans="1:30" ht="12.75" x14ac:dyDescent="0.2">
      <c r="A45" s="80" t="s">
        <v>24</v>
      </c>
      <c r="B45" s="151">
        <v>3500</v>
      </c>
      <c r="C45" s="72">
        <v>20.106366234891482</v>
      </c>
      <c r="D45" s="72">
        <v>19.854593464309964</v>
      </c>
      <c r="E45" s="72">
        <v>19.602820693728432</v>
      </c>
      <c r="F45" s="72">
        <v>18.698727563003871</v>
      </c>
      <c r="G45" s="72">
        <v>18.21807045553005</v>
      </c>
      <c r="H45" s="72">
        <v>17.737413348056229</v>
      </c>
      <c r="I45" s="72">
        <v>17.825744924672435</v>
      </c>
      <c r="J45" s="72">
        <v>17.833376772892066</v>
      </c>
      <c r="K45" s="72">
        <v>17.430042074315459</v>
      </c>
      <c r="L45" s="133">
        <f t="shared" si="18"/>
        <v>5629.7825457696144</v>
      </c>
      <c r="M45" s="134">
        <f t="shared" si="10"/>
        <v>5559.2861700067897</v>
      </c>
      <c r="N45" s="134">
        <f t="shared" si="11"/>
        <v>5488.7897942439613</v>
      </c>
      <c r="O45" s="134">
        <f t="shared" si="12"/>
        <v>5235.6437176410836</v>
      </c>
      <c r="P45" s="134">
        <f t="shared" si="13"/>
        <v>5101.0597275484142</v>
      </c>
      <c r="Q45" s="134">
        <f t="shared" si="14"/>
        <v>4966.4757374557439</v>
      </c>
      <c r="R45" s="134">
        <f t="shared" si="15"/>
        <v>4991.2085789082821</v>
      </c>
      <c r="S45" s="134">
        <f t="shared" si="16"/>
        <v>4993.3454964097782</v>
      </c>
      <c r="T45" s="135">
        <f t="shared" si="17"/>
        <v>4880.4117808083283</v>
      </c>
      <c r="U45" s="129"/>
      <c r="V45" s="50"/>
      <c r="W45" s="50"/>
      <c r="X45" s="50"/>
      <c r="Y45" s="50"/>
      <c r="Z45" s="50"/>
      <c r="AA45" s="50"/>
      <c r="AB45" s="50"/>
      <c r="AC45" s="50"/>
      <c r="AD45" s="50"/>
    </row>
    <row r="46" spans="1:30" ht="12.75" x14ac:dyDescent="0.2">
      <c r="A46" s="81" t="s">
        <v>25</v>
      </c>
      <c r="B46" s="152">
        <v>3500</v>
      </c>
      <c r="C46" s="5">
        <v>18.847502381983865</v>
      </c>
      <c r="D46" s="5">
        <v>18.595729611402337</v>
      </c>
      <c r="E46" s="5">
        <v>18.343956840820809</v>
      </c>
      <c r="F46" s="5">
        <v>17.497084794319314</v>
      </c>
      <c r="G46" s="5">
        <v>17.256756240582412</v>
      </c>
      <c r="H46" s="5">
        <v>17.016427686845496</v>
      </c>
      <c r="I46" s="5">
        <v>17.099759362898517</v>
      </c>
      <c r="J46" s="5">
        <v>17.106959219709495</v>
      </c>
      <c r="K46" s="5">
        <v>16.726454787090056</v>
      </c>
      <c r="L46" s="143">
        <f t="shared" si="18"/>
        <v>5277.3006669554825</v>
      </c>
      <c r="M46" s="144">
        <f t="shared" si="10"/>
        <v>5206.8042911926541</v>
      </c>
      <c r="N46" s="144">
        <f t="shared" si="11"/>
        <v>5136.3079154298266</v>
      </c>
      <c r="O46" s="144">
        <f t="shared" si="12"/>
        <v>4899.1837424094074</v>
      </c>
      <c r="P46" s="144">
        <f t="shared" si="13"/>
        <v>4831.8917473630754</v>
      </c>
      <c r="Q46" s="144">
        <f t="shared" si="14"/>
        <v>4764.5997523167389</v>
      </c>
      <c r="R46" s="144">
        <f t="shared" si="15"/>
        <v>4787.9326216115851</v>
      </c>
      <c r="S46" s="144">
        <f t="shared" si="16"/>
        <v>4789.9485815186581</v>
      </c>
      <c r="T46" s="145">
        <f t="shared" si="17"/>
        <v>4683.4073403852153</v>
      </c>
      <c r="U46" s="129"/>
      <c r="V46" s="50"/>
      <c r="W46" s="50"/>
      <c r="X46" s="50"/>
      <c r="Y46" s="50"/>
      <c r="Z46" s="50"/>
      <c r="AA46" s="50"/>
      <c r="AB46" s="50"/>
      <c r="AC46" s="50"/>
      <c r="AD46" s="50"/>
    </row>
    <row r="47" spans="1:30" ht="12.75" x14ac:dyDescent="0.2">
      <c r="A47" s="80" t="s">
        <v>26</v>
      </c>
      <c r="B47" s="151">
        <v>3500</v>
      </c>
      <c r="C47" s="72">
        <v>23.882957793614363</v>
      </c>
      <c r="D47" s="72">
        <v>23.631185023032835</v>
      </c>
      <c r="E47" s="72">
        <v>23.37941225245131</v>
      </c>
      <c r="F47" s="72">
        <v>22.303655869057522</v>
      </c>
      <c r="G47" s="72">
        <v>21.822998761583698</v>
      </c>
      <c r="H47" s="72">
        <v>21.342341654109877</v>
      </c>
      <c r="I47" s="72">
        <v>21.455672733541984</v>
      </c>
      <c r="J47" s="72">
        <v>21.46546453880492</v>
      </c>
      <c r="K47" s="72">
        <v>20.947978510442471</v>
      </c>
      <c r="L47" s="133">
        <f t="shared" si="18"/>
        <v>6687.2281822120212</v>
      </c>
      <c r="M47" s="134">
        <f t="shared" si="10"/>
        <v>6616.7318064491938</v>
      </c>
      <c r="N47" s="134">
        <f t="shared" si="11"/>
        <v>6546.2354306863672</v>
      </c>
      <c r="O47" s="134">
        <f t="shared" si="12"/>
        <v>6245.023643336106</v>
      </c>
      <c r="P47" s="134">
        <f t="shared" si="13"/>
        <v>6110.4396532434357</v>
      </c>
      <c r="Q47" s="134">
        <f t="shared" si="14"/>
        <v>5975.8556631507654</v>
      </c>
      <c r="R47" s="134">
        <f t="shared" si="15"/>
        <v>6007.5883653917554</v>
      </c>
      <c r="S47" s="134">
        <f t="shared" si="16"/>
        <v>6010.3300708653778</v>
      </c>
      <c r="T47" s="135">
        <f t="shared" si="17"/>
        <v>5865.4339829238916</v>
      </c>
      <c r="U47" s="129"/>
      <c r="V47" s="50"/>
      <c r="W47" s="50"/>
      <c r="X47" s="50"/>
      <c r="Y47" s="50"/>
      <c r="Z47" s="50"/>
      <c r="AA47" s="50"/>
      <c r="AB47" s="50"/>
      <c r="AC47" s="50"/>
      <c r="AD47" s="50"/>
    </row>
    <row r="48" spans="1:30" ht="12.75" x14ac:dyDescent="0.2">
      <c r="A48" s="81" t="s">
        <v>27</v>
      </c>
      <c r="B48" s="152">
        <v>3500</v>
      </c>
      <c r="C48" s="5">
        <v>22.208361603125006</v>
      </c>
      <c r="D48" s="5">
        <v>21.657694031825002</v>
      </c>
      <c r="E48" s="5">
        <v>21.520027139000003</v>
      </c>
      <c r="F48" s="5">
        <v>21.313526799762503</v>
      </c>
      <c r="G48" s="5">
        <v>20.831692674875001</v>
      </c>
      <c r="H48" s="5">
        <v>20.418691996400003</v>
      </c>
      <c r="I48" s="5">
        <v>20.143358210750005</v>
      </c>
      <c r="J48" s="5">
        <v>20.005691317925006</v>
      </c>
      <c r="K48" s="5">
        <v>19.455023746625002</v>
      </c>
      <c r="L48" s="143">
        <f t="shared" si="18"/>
        <v>6218.3412488750018</v>
      </c>
      <c r="M48" s="144">
        <f t="shared" si="10"/>
        <v>6064.1543289110004</v>
      </c>
      <c r="N48" s="144">
        <f t="shared" si="11"/>
        <v>6025.6075989200008</v>
      </c>
      <c r="O48" s="144">
        <f t="shared" si="12"/>
        <v>5967.7875039335004</v>
      </c>
      <c r="P48" s="144">
        <f t="shared" si="13"/>
        <v>5832.8739489649997</v>
      </c>
      <c r="Q48" s="144">
        <f t="shared" si="14"/>
        <v>5717.2337589920007</v>
      </c>
      <c r="R48" s="144">
        <f t="shared" si="15"/>
        <v>5640.1402990100014</v>
      </c>
      <c r="S48" s="144">
        <f t="shared" si="16"/>
        <v>5601.5935690190017</v>
      </c>
      <c r="T48" s="145">
        <f t="shared" si="17"/>
        <v>5447.4066490550003</v>
      </c>
      <c r="U48" s="129"/>
      <c r="V48" s="50"/>
      <c r="W48" s="50"/>
      <c r="X48" s="50"/>
      <c r="Y48" s="50"/>
      <c r="Z48" s="50"/>
      <c r="AA48" s="50"/>
      <c r="AB48" s="50"/>
      <c r="AC48" s="50"/>
      <c r="AD48" s="50"/>
    </row>
    <row r="49" spans="1:30" ht="12.75" x14ac:dyDescent="0.2">
      <c r="A49" s="80" t="s">
        <v>28</v>
      </c>
      <c r="B49" s="151">
        <v>3500</v>
      </c>
      <c r="C49" s="72">
        <v>20.212191657162506</v>
      </c>
      <c r="D49" s="72">
        <v>20.005691317925006</v>
      </c>
      <c r="E49" s="72">
        <v>19.661524085862503</v>
      </c>
      <c r="F49" s="72">
        <v>19.220990028822506</v>
      </c>
      <c r="G49" s="72">
        <v>18.835522728912508</v>
      </c>
      <c r="H49" s="72">
        <v>18.353688604025002</v>
      </c>
      <c r="I49" s="72">
        <v>18.078354818375004</v>
      </c>
      <c r="J49" s="72">
        <v>18.078354818375004</v>
      </c>
      <c r="K49" s="72">
        <v>17.665354139900003</v>
      </c>
      <c r="L49" s="133">
        <f t="shared" si="18"/>
        <v>5659.4136640055021</v>
      </c>
      <c r="M49" s="134">
        <f t="shared" si="10"/>
        <v>5601.5935690190017</v>
      </c>
      <c r="N49" s="134">
        <f t="shared" si="11"/>
        <v>5505.2267440415008</v>
      </c>
      <c r="O49" s="134">
        <f t="shared" si="12"/>
        <v>5381.877208070302</v>
      </c>
      <c r="P49" s="134">
        <f t="shared" si="13"/>
        <v>5273.9463640955018</v>
      </c>
      <c r="Q49" s="134">
        <f t="shared" si="14"/>
        <v>5139.0328091270003</v>
      </c>
      <c r="R49" s="134">
        <f t="shared" si="15"/>
        <v>5061.939349145001</v>
      </c>
      <c r="S49" s="134">
        <f t="shared" si="16"/>
        <v>5061.939349145001</v>
      </c>
      <c r="T49" s="135">
        <f t="shared" si="17"/>
        <v>4946.2991591720011</v>
      </c>
      <c r="U49" s="129"/>
      <c r="V49" s="50"/>
      <c r="W49" s="50"/>
      <c r="X49" s="50"/>
      <c r="Y49" s="50"/>
      <c r="Z49" s="50"/>
      <c r="AA49" s="50"/>
      <c r="AB49" s="50"/>
      <c r="AC49" s="50"/>
      <c r="AD49" s="50"/>
    </row>
    <row r="50" spans="1:30" ht="12.75" x14ac:dyDescent="0.2">
      <c r="A50" s="81" t="s">
        <v>29</v>
      </c>
      <c r="B50" s="152">
        <v>3500</v>
      </c>
      <c r="C50" s="5">
        <v>19.042023068150002</v>
      </c>
      <c r="D50" s="5">
        <v>18.629022389675004</v>
      </c>
      <c r="E50" s="5">
        <v>18.353688604025002</v>
      </c>
      <c r="F50" s="5">
        <v>17.940687925550005</v>
      </c>
      <c r="G50" s="5">
        <v>17.527687247075004</v>
      </c>
      <c r="H50" s="5">
        <v>17.252353461425002</v>
      </c>
      <c r="I50" s="5">
        <v>16.701685890125006</v>
      </c>
      <c r="J50" s="5">
        <v>16.701685890125006</v>
      </c>
      <c r="K50" s="5">
        <v>16.426352104475001</v>
      </c>
      <c r="L50" s="143">
        <f t="shared" si="18"/>
        <v>5331.7664590820004</v>
      </c>
      <c r="M50" s="144">
        <f t="shared" si="10"/>
        <v>5216.1262691090014</v>
      </c>
      <c r="N50" s="144">
        <f t="shared" si="11"/>
        <v>5139.0328091270003</v>
      </c>
      <c r="O50" s="144">
        <f t="shared" si="12"/>
        <v>5023.3926191540013</v>
      </c>
      <c r="P50" s="144">
        <f t="shared" si="13"/>
        <v>4907.7524291810014</v>
      </c>
      <c r="Q50" s="144">
        <f t="shared" si="14"/>
        <v>4830.6589691990011</v>
      </c>
      <c r="R50" s="144">
        <f t="shared" si="15"/>
        <v>4676.4720492350016</v>
      </c>
      <c r="S50" s="144">
        <f t="shared" si="16"/>
        <v>4676.4720492350016</v>
      </c>
      <c r="T50" s="145">
        <f t="shared" si="17"/>
        <v>4599.3785892530004</v>
      </c>
      <c r="U50" s="129"/>
      <c r="V50" s="50"/>
      <c r="W50" s="50"/>
      <c r="X50" s="50"/>
      <c r="Y50" s="50"/>
      <c r="Z50" s="50"/>
      <c r="AA50" s="50"/>
      <c r="AB50" s="50"/>
      <c r="AC50" s="50"/>
      <c r="AD50" s="50"/>
    </row>
    <row r="51" spans="1:30" ht="13.5" thickBot="1" x14ac:dyDescent="0.25">
      <c r="A51" s="116" t="s">
        <v>30</v>
      </c>
      <c r="B51" s="153">
        <v>6000</v>
      </c>
      <c r="C51" s="105">
        <v>23.882957793614363</v>
      </c>
      <c r="D51" s="105">
        <v>23.631185023032835</v>
      </c>
      <c r="E51" s="105">
        <v>23.37941225245131</v>
      </c>
      <c r="F51" s="105">
        <v>22.303655869057522</v>
      </c>
      <c r="G51" s="105">
        <v>21.822998761583698</v>
      </c>
      <c r="H51" s="105">
        <v>21.342341654109877</v>
      </c>
      <c r="I51" s="105">
        <v>21.455672733541984</v>
      </c>
      <c r="J51" s="105">
        <v>21.46546453880492</v>
      </c>
      <c r="K51" s="105">
        <v>20.947978510442471</v>
      </c>
      <c r="L51" s="136">
        <f t="shared" si="18"/>
        <v>6687.2281822120212</v>
      </c>
      <c r="M51" s="137">
        <f t="shared" si="10"/>
        <v>6616.7318064491938</v>
      </c>
      <c r="N51" s="137">
        <f t="shared" si="11"/>
        <v>6546.2354306863672</v>
      </c>
      <c r="O51" s="137">
        <f t="shared" si="12"/>
        <v>6245.023643336106</v>
      </c>
      <c r="P51" s="137">
        <f t="shared" si="13"/>
        <v>6110.4396532434357</v>
      </c>
      <c r="Q51" s="137">
        <f t="shared" si="14"/>
        <v>5975.8556631507654</v>
      </c>
      <c r="R51" s="137">
        <f t="shared" si="15"/>
        <v>6007.5883653917554</v>
      </c>
      <c r="S51" s="137">
        <f t="shared" si="16"/>
        <v>6010.3300708653778</v>
      </c>
      <c r="T51" s="138">
        <f t="shared" si="17"/>
        <v>5865.4339829238916</v>
      </c>
      <c r="U51" s="129"/>
      <c r="V51" s="50"/>
      <c r="W51" s="50"/>
      <c r="X51" s="50"/>
      <c r="Y51" s="50"/>
      <c r="Z51" s="50"/>
      <c r="AA51" s="50"/>
      <c r="AB51" s="50"/>
      <c r="AC51" s="50"/>
      <c r="AD51" s="50"/>
    </row>
    <row r="52" spans="1:30" x14ac:dyDescent="0.2">
      <c r="A52" s="49" t="str">
        <f>Москва!A52</f>
        <v>Цены действительны с 30.07.2026 г.</v>
      </c>
      <c r="B52" s="7"/>
      <c r="C52" s="7"/>
      <c r="D52" s="7"/>
      <c r="E52" s="7"/>
      <c r="F52" s="7"/>
      <c r="G52" s="7"/>
      <c r="H52" s="7"/>
      <c r="I52" s="7"/>
      <c r="J52" s="7"/>
      <c r="K52" s="10"/>
      <c r="M52" s="7"/>
      <c r="N52" s="7"/>
      <c r="O52" s="7"/>
      <c r="P52" s="7"/>
      <c r="Q52" s="7"/>
      <c r="R52" s="7"/>
      <c r="S52" s="7"/>
      <c r="T52" s="10"/>
      <c r="U52" s="129"/>
    </row>
    <row r="53" spans="1:30" ht="8.65" customHeight="1" x14ac:dyDescent="0.2">
      <c r="A53" s="48"/>
      <c r="B53" s="7"/>
      <c r="C53" s="7"/>
      <c r="D53" s="7"/>
      <c r="E53" s="7"/>
      <c r="F53" s="7"/>
      <c r="G53" s="7"/>
      <c r="H53" s="7"/>
      <c r="I53" s="7"/>
      <c r="J53" s="7"/>
      <c r="K53" s="10"/>
      <c r="M53" s="7"/>
      <c r="N53" s="7"/>
      <c r="O53" s="7"/>
      <c r="P53" s="7"/>
      <c r="Q53" s="7"/>
      <c r="R53" s="7"/>
      <c r="S53" s="7"/>
      <c r="T53" s="10"/>
    </row>
    <row r="54" spans="1:30" x14ac:dyDescent="0.2">
      <c r="A54" s="212" t="s">
        <v>49</v>
      </c>
      <c r="B54" s="212"/>
      <c r="C54" s="212"/>
      <c r="D54" s="7"/>
      <c r="E54" s="7"/>
      <c r="F54" s="7"/>
      <c r="G54" s="7"/>
      <c r="H54" s="7"/>
      <c r="I54" s="7"/>
      <c r="J54" s="7"/>
      <c r="K54" s="10"/>
      <c r="M54" s="7"/>
      <c r="N54" s="7"/>
      <c r="O54" s="7"/>
      <c r="P54" s="7"/>
      <c r="R54" s="7"/>
      <c r="S54" s="7"/>
      <c r="T54" s="10"/>
    </row>
    <row r="55" spans="1:30" x14ac:dyDescent="0.2">
      <c r="A55" s="21" t="s">
        <v>164</v>
      </c>
      <c r="B55" s="7"/>
      <c r="C55" s="7"/>
      <c r="D55" s="7"/>
      <c r="E55" s="7"/>
      <c r="F55" s="7"/>
      <c r="G55" s="7"/>
      <c r="H55" s="7"/>
      <c r="I55" s="7"/>
      <c r="J55" s="7"/>
      <c r="K55" s="10"/>
      <c r="M55" s="7"/>
      <c r="N55" s="7"/>
      <c r="O55" s="7"/>
      <c r="P55" s="7"/>
      <c r="R55" s="7"/>
      <c r="S55" s="7"/>
      <c r="T55" s="10"/>
    </row>
    <row r="56" spans="1:30" x14ac:dyDescent="0.2">
      <c r="A56" s="21" t="s">
        <v>189</v>
      </c>
      <c r="B56" s="7"/>
      <c r="C56" s="7"/>
      <c r="D56" s="7"/>
      <c r="E56" s="7"/>
      <c r="F56" s="7"/>
      <c r="G56" s="7"/>
      <c r="H56" s="7"/>
      <c r="I56" s="7"/>
      <c r="J56" s="7"/>
      <c r="K56" s="10"/>
      <c r="M56" s="7"/>
      <c r="N56" s="7"/>
      <c r="O56" s="7"/>
      <c r="P56" s="7"/>
      <c r="R56" s="7"/>
      <c r="S56" s="7"/>
      <c r="T56" s="10"/>
    </row>
    <row r="57" spans="1:30" x14ac:dyDescent="0.2">
      <c r="A57" s="22" t="s">
        <v>188</v>
      </c>
      <c r="B57" s="7"/>
      <c r="C57" s="7"/>
      <c r="D57" s="7"/>
      <c r="E57" s="7"/>
      <c r="F57" s="7"/>
      <c r="G57" s="7"/>
      <c r="H57" s="7"/>
      <c r="I57" s="7"/>
      <c r="J57" s="7"/>
      <c r="K57" s="10"/>
      <c r="M57" s="7"/>
      <c r="N57" s="7"/>
      <c r="O57" s="7"/>
      <c r="P57" s="7"/>
      <c r="R57" s="7"/>
      <c r="S57" s="7"/>
      <c r="T57" s="10"/>
    </row>
    <row r="58" spans="1:30" x14ac:dyDescent="0.2">
      <c r="A58" s="21" t="s">
        <v>190</v>
      </c>
      <c r="B58" s="7"/>
      <c r="C58" s="7"/>
      <c r="D58" s="7"/>
      <c r="E58" s="7"/>
      <c r="F58" s="7"/>
      <c r="G58" s="7"/>
      <c r="H58" s="7"/>
      <c r="I58" s="7"/>
      <c r="J58" s="7"/>
      <c r="K58" s="10"/>
      <c r="M58" s="7"/>
      <c r="O58" s="7"/>
      <c r="P58" s="7"/>
      <c r="R58" s="7"/>
      <c r="S58" s="7"/>
      <c r="T58" s="10"/>
    </row>
    <row r="59" spans="1:30" x14ac:dyDescent="0.2">
      <c r="A59" s="213" t="s">
        <v>50</v>
      </c>
      <c r="B59" s="213"/>
      <c r="C59" s="7"/>
      <c r="D59" s="7"/>
      <c r="E59" s="7"/>
      <c r="F59" s="7"/>
      <c r="G59" s="7"/>
      <c r="H59" s="7"/>
      <c r="I59" s="7"/>
      <c r="J59" s="7"/>
      <c r="K59" s="10"/>
      <c r="M59" s="7"/>
      <c r="N59" s="7"/>
      <c r="O59" s="7"/>
      <c r="P59" s="7"/>
      <c r="R59" s="7"/>
      <c r="S59" s="7"/>
      <c r="T59" s="10"/>
    </row>
    <row r="60" spans="1:30" x14ac:dyDescent="0.2">
      <c r="A60" s="21" t="s">
        <v>158</v>
      </c>
      <c r="B60" s="7"/>
      <c r="C60" s="7"/>
      <c r="D60" s="7"/>
      <c r="E60" s="7"/>
      <c r="F60" s="7"/>
      <c r="G60" s="7"/>
      <c r="H60" s="7"/>
      <c r="I60" s="7"/>
      <c r="J60" s="7"/>
      <c r="K60" s="10"/>
      <c r="M60" s="7"/>
      <c r="N60" s="7"/>
      <c r="O60" s="7"/>
      <c r="P60" s="7"/>
      <c r="R60" s="7"/>
      <c r="S60" s="7"/>
      <c r="T60" s="10"/>
    </row>
    <row r="61" spans="1:30" x14ac:dyDescent="0.2">
      <c r="A61" s="21" t="s">
        <v>54</v>
      </c>
      <c r="B61" s="7"/>
      <c r="C61" s="7"/>
      <c r="D61" s="7"/>
      <c r="E61" s="7"/>
      <c r="F61" s="7"/>
      <c r="G61" s="7"/>
      <c r="H61" s="7"/>
      <c r="I61" s="7"/>
      <c r="J61" s="7"/>
      <c r="K61" s="10"/>
      <c r="L61" s="7"/>
      <c r="M61" s="7"/>
      <c r="N61" s="7"/>
      <c r="O61" s="7"/>
      <c r="P61" s="7"/>
      <c r="R61" s="7"/>
      <c r="S61" s="7"/>
      <c r="T61" s="10"/>
    </row>
    <row r="62" spans="1:30" x14ac:dyDescent="0.2">
      <c r="A62" s="21" t="s">
        <v>157</v>
      </c>
      <c r="B62" s="7"/>
      <c r="C62" s="7"/>
      <c r="D62" s="7"/>
      <c r="E62" s="7"/>
      <c r="F62" s="7"/>
      <c r="G62" s="7"/>
      <c r="H62" s="7"/>
      <c r="I62" s="7"/>
      <c r="J62" s="7"/>
      <c r="K62" s="10"/>
      <c r="L62" s="7"/>
      <c r="M62" s="7"/>
      <c r="N62" s="7"/>
      <c r="O62" s="7"/>
      <c r="P62" s="7"/>
      <c r="Q62" s="7"/>
      <c r="R62" s="7"/>
      <c r="S62" s="7"/>
      <c r="T62" s="10"/>
    </row>
    <row r="63" spans="1:30" x14ac:dyDescent="0.2">
      <c r="A63" s="27" t="s">
        <v>162</v>
      </c>
      <c r="B63" s="7"/>
      <c r="C63" s="7"/>
      <c r="D63" s="7"/>
      <c r="E63" s="7"/>
      <c r="F63" s="7"/>
      <c r="G63" s="7"/>
      <c r="H63" s="7"/>
      <c r="I63" s="7"/>
      <c r="J63" s="7"/>
      <c r="K63" s="10"/>
      <c r="L63" s="7"/>
      <c r="M63" s="7"/>
      <c r="N63" s="7"/>
      <c r="O63" s="7"/>
      <c r="P63" s="7"/>
      <c r="Q63" s="7"/>
      <c r="R63" s="7"/>
      <c r="S63" s="7"/>
      <c r="T63" s="10"/>
    </row>
    <row r="64" spans="1:30" x14ac:dyDescent="0.2">
      <c r="A64" s="25" t="s">
        <v>155</v>
      </c>
      <c r="B64" s="7"/>
      <c r="C64" s="7"/>
      <c r="D64" s="7"/>
      <c r="E64" s="7"/>
      <c r="F64" s="7"/>
      <c r="G64" s="7"/>
      <c r="H64" s="7"/>
      <c r="I64" s="7"/>
      <c r="J64" s="7"/>
      <c r="K64" s="10"/>
      <c r="L64" s="7"/>
      <c r="M64" s="7"/>
      <c r="N64" s="7"/>
      <c r="O64" s="7"/>
      <c r="P64" s="7"/>
      <c r="Q64" s="7"/>
      <c r="R64" s="7"/>
      <c r="S64" s="7"/>
      <c r="T64" s="10"/>
    </row>
    <row r="65" spans="1:30" x14ac:dyDescent="0.2">
      <c r="A65" s="26" t="s">
        <v>156</v>
      </c>
      <c r="B65" s="7"/>
      <c r="C65" s="7"/>
      <c r="D65" s="7"/>
      <c r="E65" s="7"/>
      <c r="F65" s="7"/>
      <c r="G65" s="7"/>
      <c r="H65" s="7"/>
      <c r="I65" s="7"/>
      <c r="J65" s="7"/>
      <c r="K65" s="10"/>
      <c r="L65" s="7"/>
      <c r="M65" s="7"/>
      <c r="N65" s="7"/>
      <c r="O65" s="7"/>
      <c r="P65" s="7"/>
      <c r="Q65" s="7"/>
      <c r="R65" s="7"/>
      <c r="S65" s="7"/>
      <c r="T65" s="10"/>
    </row>
    <row r="66" spans="1:30" ht="6" customHeight="1" thickBot="1" x14ac:dyDescent="0.25">
      <c r="B66" s="7"/>
      <c r="C66" s="7"/>
      <c r="D66" s="7"/>
      <c r="E66" s="7"/>
      <c r="F66" s="7"/>
      <c r="G66" s="7"/>
      <c r="H66" s="7"/>
      <c r="I66" s="7"/>
      <c r="J66" s="7"/>
      <c r="K66" s="10"/>
      <c r="L66" s="7"/>
      <c r="M66" s="7"/>
      <c r="N66" s="7"/>
      <c r="O66" s="7"/>
      <c r="P66" s="7"/>
      <c r="Q66" s="7"/>
      <c r="R66" s="7"/>
      <c r="S66" s="7"/>
      <c r="T66" s="10"/>
    </row>
    <row r="67" spans="1:30" ht="13.9" customHeight="1" thickBot="1" x14ac:dyDescent="0.25">
      <c r="A67" s="246" t="s">
        <v>92</v>
      </c>
      <c r="B67" s="247"/>
      <c r="C67" s="247"/>
      <c r="D67" s="247"/>
      <c r="E67" s="247"/>
      <c r="F67" s="247"/>
      <c r="G67" s="247"/>
      <c r="H67" s="247"/>
      <c r="I67" s="247"/>
      <c r="J67" s="247"/>
      <c r="K67" s="247"/>
      <c r="L67" s="247"/>
      <c r="M67" s="247"/>
      <c r="N67" s="247"/>
      <c r="O67" s="248"/>
      <c r="P67" s="20"/>
      <c r="Q67" s="7"/>
      <c r="R67" s="7"/>
      <c r="S67" s="10"/>
    </row>
    <row r="68" spans="1:30" ht="22.5" customHeight="1" x14ac:dyDescent="0.2">
      <c r="A68" s="203" t="s">
        <v>32</v>
      </c>
      <c r="B68" s="204"/>
      <c r="C68" s="64" t="s">
        <v>96</v>
      </c>
      <c r="D68" s="64" t="s">
        <v>113</v>
      </c>
      <c r="E68" s="64" t="s">
        <v>114</v>
      </c>
      <c r="F68" s="64" t="s">
        <v>115</v>
      </c>
      <c r="G68" s="64" t="s">
        <v>116</v>
      </c>
      <c r="H68" s="64" t="s">
        <v>117</v>
      </c>
      <c r="I68" s="64" t="s">
        <v>118</v>
      </c>
      <c r="J68" s="64" t="s">
        <v>119</v>
      </c>
      <c r="K68" s="64" t="s">
        <v>101</v>
      </c>
      <c r="L68" s="92" t="s">
        <v>102</v>
      </c>
      <c r="M68" s="64" t="s">
        <v>103</v>
      </c>
      <c r="N68" s="64" t="s">
        <v>120</v>
      </c>
      <c r="O68" s="52" t="s">
        <v>121</v>
      </c>
      <c r="S68" s="7"/>
      <c r="T68" s="10"/>
    </row>
    <row r="69" spans="1:30" ht="23.25" customHeight="1" x14ac:dyDescent="0.2">
      <c r="A69" s="184" t="s">
        <v>33</v>
      </c>
      <c r="B69" s="185"/>
      <c r="C69" s="68" t="s">
        <v>104</v>
      </c>
      <c r="D69" s="68" t="s">
        <v>122</v>
      </c>
      <c r="E69" s="68" t="s">
        <v>123</v>
      </c>
      <c r="F69" s="68" t="s">
        <v>124</v>
      </c>
      <c r="G69" s="68" t="s">
        <v>125</v>
      </c>
      <c r="H69" s="68" t="s">
        <v>126</v>
      </c>
      <c r="I69" s="68" t="s">
        <v>127</v>
      </c>
      <c r="J69" s="68" t="s">
        <v>109</v>
      </c>
      <c r="K69" s="70" t="s">
        <v>128</v>
      </c>
      <c r="L69" s="93" t="s">
        <v>129</v>
      </c>
      <c r="M69" s="68" t="s">
        <v>130</v>
      </c>
      <c r="N69" s="68" t="s">
        <v>131</v>
      </c>
      <c r="O69" s="69" t="s">
        <v>132</v>
      </c>
      <c r="Q69" s="7"/>
      <c r="R69" s="7"/>
      <c r="S69" s="7"/>
      <c r="T69" s="10"/>
    </row>
    <row r="70" spans="1:30" x14ac:dyDescent="0.2">
      <c r="A70" s="198" t="s">
        <v>34</v>
      </c>
      <c r="B70" s="199"/>
      <c r="C70" s="16">
        <v>900</v>
      </c>
      <c r="D70" s="16">
        <v>1100</v>
      </c>
      <c r="E70" s="16">
        <v>1320</v>
      </c>
      <c r="F70" s="16">
        <v>1540.0000000000002</v>
      </c>
      <c r="G70" s="16">
        <v>1650.0000000000002</v>
      </c>
      <c r="H70" s="16">
        <v>1980.0000000000002</v>
      </c>
      <c r="I70" s="16">
        <v>2200</v>
      </c>
      <c r="J70" s="16">
        <v>2640</v>
      </c>
      <c r="K70" s="16">
        <v>3850.0000000000005</v>
      </c>
      <c r="L70" s="91">
        <v>6600.0000000000009</v>
      </c>
      <c r="M70" s="55">
        <v>8800</v>
      </c>
      <c r="N70" s="55">
        <v>14300.000000000002</v>
      </c>
      <c r="O70" s="17">
        <v>16500</v>
      </c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</row>
    <row r="71" spans="1:30" x14ac:dyDescent="0.2">
      <c r="A71" s="198" t="s">
        <v>35</v>
      </c>
      <c r="B71" s="199"/>
      <c r="C71" s="86">
        <v>32</v>
      </c>
      <c r="D71" s="86">
        <v>32</v>
      </c>
      <c r="E71" s="86">
        <v>32</v>
      </c>
      <c r="F71" s="86">
        <v>32</v>
      </c>
      <c r="G71" s="86">
        <v>32</v>
      </c>
      <c r="H71" s="86">
        <v>35</v>
      </c>
      <c r="I71" s="86">
        <v>35</v>
      </c>
      <c r="J71" s="86">
        <v>35</v>
      </c>
      <c r="K71" s="86">
        <v>45</v>
      </c>
      <c r="L71" s="86">
        <v>45</v>
      </c>
      <c r="M71" s="86">
        <v>55</v>
      </c>
      <c r="N71" s="86">
        <v>60</v>
      </c>
      <c r="O71" s="88">
        <v>60</v>
      </c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</row>
    <row r="72" spans="1:30" x14ac:dyDescent="0.2">
      <c r="A72" s="216" t="s">
        <v>36</v>
      </c>
      <c r="B72" s="217"/>
      <c r="C72" s="16">
        <v>2</v>
      </c>
      <c r="D72" s="16">
        <v>3</v>
      </c>
      <c r="E72" s="16">
        <v>3</v>
      </c>
      <c r="F72" s="16">
        <v>3</v>
      </c>
      <c r="G72" s="16">
        <v>3</v>
      </c>
      <c r="H72" s="16">
        <v>3</v>
      </c>
      <c r="I72" s="16">
        <v>3</v>
      </c>
      <c r="J72" s="16">
        <v>3</v>
      </c>
      <c r="K72" s="91">
        <v>4</v>
      </c>
      <c r="L72" s="16">
        <v>4</v>
      </c>
      <c r="M72" s="16">
        <v>5</v>
      </c>
      <c r="N72" s="16">
        <v>6</v>
      </c>
      <c r="O72" s="65">
        <v>6</v>
      </c>
      <c r="Q72" s="7"/>
      <c r="R72" s="7"/>
      <c r="S72" s="7"/>
      <c r="T72" s="10"/>
    </row>
    <row r="73" spans="1:30" x14ac:dyDescent="0.2">
      <c r="A73" s="216" t="s">
        <v>37</v>
      </c>
      <c r="B73" s="217"/>
      <c r="C73" s="16">
        <v>1.5</v>
      </c>
      <c r="D73" s="16">
        <v>1.5</v>
      </c>
      <c r="E73" s="16">
        <v>1.5</v>
      </c>
      <c r="F73" s="16">
        <v>1.5</v>
      </c>
      <c r="G73" s="16">
        <v>1.8</v>
      </c>
      <c r="H73" s="16">
        <v>1.8</v>
      </c>
      <c r="I73" s="16">
        <v>1.8</v>
      </c>
      <c r="J73" s="16">
        <v>1.8</v>
      </c>
      <c r="K73" s="91">
        <v>1.95</v>
      </c>
      <c r="L73" s="16">
        <v>1.95</v>
      </c>
      <c r="M73" s="16">
        <v>2</v>
      </c>
      <c r="N73" s="16">
        <v>2.1</v>
      </c>
      <c r="O73" s="65">
        <v>2.1</v>
      </c>
      <c r="P73" s="21"/>
      <c r="Q73" s="7"/>
      <c r="R73" s="7"/>
      <c r="S73" s="7"/>
      <c r="T73" s="10"/>
    </row>
    <row r="74" spans="1:30" x14ac:dyDescent="0.2">
      <c r="A74" s="216" t="s">
        <v>84</v>
      </c>
      <c r="B74" s="217"/>
      <c r="C74" s="16">
        <v>1.5</v>
      </c>
      <c r="D74" s="16">
        <v>1.5</v>
      </c>
      <c r="E74" s="16">
        <v>1.5</v>
      </c>
      <c r="F74" s="16">
        <v>1.5</v>
      </c>
      <c r="G74" s="16">
        <v>1.7</v>
      </c>
      <c r="H74" s="16">
        <v>1.7</v>
      </c>
      <c r="I74" s="16">
        <v>1.7</v>
      </c>
      <c r="J74" s="16">
        <v>1.7</v>
      </c>
      <c r="K74" s="91">
        <v>1.7</v>
      </c>
      <c r="L74" s="16">
        <v>1.9</v>
      </c>
      <c r="M74" s="16">
        <v>2.1</v>
      </c>
      <c r="N74" s="16">
        <v>2.2000000000000002</v>
      </c>
      <c r="O74" s="65">
        <v>2.2000000000000002</v>
      </c>
      <c r="R74" s="7"/>
      <c r="S74" s="7"/>
      <c r="T74" s="10"/>
    </row>
    <row r="75" spans="1:30" x14ac:dyDescent="0.2">
      <c r="A75" s="216" t="s">
        <v>38</v>
      </c>
      <c r="B75" s="217"/>
      <c r="C75" s="16">
        <v>1</v>
      </c>
      <c r="D75" s="16">
        <v>1</v>
      </c>
      <c r="E75" s="16">
        <v>2</v>
      </c>
      <c r="F75" s="16">
        <v>2</v>
      </c>
      <c r="G75" s="16">
        <v>3</v>
      </c>
      <c r="H75" s="16">
        <v>3</v>
      </c>
      <c r="I75" s="16">
        <v>4</v>
      </c>
      <c r="J75" s="16">
        <v>4</v>
      </c>
      <c r="K75" s="91">
        <v>6</v>
      </c>
      <c r="L75" s="16">
        <v>6</v>
      </c>
      <c r="M75" s="16">
        <v>6</v>
      </c>
      <c r="N75" s="16">
        <v>10</v>
      </c>
      <c r="O75" s="65">
        <v>12</v>
      </c>
      <c r="R75" s="7"/>
      <c r="S75" s="7"/>
      <c r="T75" s="10"/>
    </row>
    <row r="76" spans="1:30" x14ac:dyDescent="0.2">
      <c r="A76" s="184" t="s">
        <v>39</v>
      </c>
      <c r="B76" s="185"/>
      <c r="C76" s="11">
        <v>1100</v>
      </c>
      <c r="D76" s="11">
        <v>1100</v>
      </c>
      <c r="E76" s="11">
        <v>1100</v>
      </c>
      <c r="F76" s="11">
        <v>1100</v>
      </c>
      <c r="G76" s="11">
        <v>1100</v>
      </c>
      <c r="H76" s="11">
        <v>1100</v>
      </c>
      <c r="I76" s="11">
        <v>1100</v>
      </c>
      <c r="J76" s="11">
        <v>1100</v>
      </c>
      <c r="K76" s="11">
        <v>2200</v>
      </c>
      <c r="L76" s="96">
        <v>2200</v>
      </c>
      <c r="M76" s="11">
        <v>2200</v>
      </c>
      <c r="N76" s="11">
        <v>3300.0000000000005</v>
      </c>
      <c r="O76" s="12">
        <v>3300.0000000000005</v>
      </c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</row>
    <row r="77" spans="1:30" ht="12.75" thickBot="1" x14ac:dyDescent="0.25">
      <c r="A77" s="182" t="s">
        <v>40</v>
      </c>
      <c r="B77" s="183"/>
      <c r="C77" s="18">
        <v>0.5</v>
      </c>
      <c r="D77" s="18">
        <v>0.5</v>
      </c>
      <c r="E77" s="18">
        <v>0.5</v>
      </c>
      <c r="F77" s="18">
        <v>1</v>
      </c>
      <c r="G77" s="18">
        <v>1</v>
      </c>
      <c r="H77" s="18">
        <v>1</v>
      </c>
      <c r="I77" s="18">
        <v>1</v>
      </c>
      <c r="J77" s="18">
        <v>1</v>
      </c>
      <c r="K77" s="18">
        <v>1</v>
      </c>
      <c r="L77" s="97">
        <v>1</v>
      </c>
      <c r="M77" s="18">
        <v>1.5</v>
      </c>
      <c r="N77" s="18">
        <v>2</v>
      </c>
      <c r="O77" s="19">
        <v>2</v>
      </c>
      <c r="R77" s="7"/>
      <c r="S77" s="7"/>
      <c r="T77" s="10"/>
    </row>
    <row r="78" spans="1:30" ht="7.9" customHeight="1" x14ac:dyDescent="0.2">
      <c r="A78" s="6"/>
      <c r="B78" s="7"/>
      <c r="C78" s="7"/>
      <c r="D78" s="7"/>
      <c r="E78" s="7"/>
      <c r="F78" s="7"/>
      <c r="G78" s="7"/>
      <c r="H78" s="7"/>
      <c r="I78" s="7"/>
      <c r="J78" s="7"/>
      <c r="K78" s="10"/>
      <c r="L78" s="7"/>
      <c r="M78" s="7"/>
      <c r="N78" s="7"/>
      <c r="O78" s="7"/>
      <c r="P78" s="7"/>
      <c r="S78" s="7"/>
      <c r="T78" s="10"/>
    </row>
    <row r="79" spans="1:30" x14ac:dyDescent="0.2">
      <c r="A79" s="13" t="s">
        <v>173</v>
      </c>
      <c r="B79" s="7"/>
      <c r="C79" s="7"/>
      <c r="D79" s="7"/>
      <c r="E79" s="7"/>
      <c r="F79" s="7"/>
      <c r="G79" s="7"/>
      <c r="H79" s="7"/>
      <c r="I79" s="7"/>
      <c r="J79" s="7"/>
      <c r="K79" s="10"/>
      <c r="L79" s="7"/>
      <c r="M79" s="7"/>
      <c r="N79" s="7"/>
      <c r="O79" s="7"/>
      <c r="P79" s="7"/>
      <c r="S79" s="7"/>
      <c r="T79" s="10"/>
    </row>
    <row r="80" spans="1:30" x14ac:dyDescent="0.2">
      <c r="A80" s="14" t="s">
        <v>174</v>
      </c>
      <c r="B80" s="7"/>
      <c r="C80" s="7"/>
      <c r="D80" s="7"/>
      <c r="E80" s="7"/>
      <c r="F80" s="7"/>
      <c r="G80" s="7"/>
      <c r="H80" s="7"/>
      <c r="I80" s="7"/>
      <c r="J80" s="7"/>
      <c r="K80" s="10"/>
      <c r="L80" s="7"/>
      <c r="M80" s="7"/>
      <c r="N80" s="7"/>
      <c r="O80" s="7"/>
      <c r="P80" s="7"/>
      <c r="S80" s="7"/>
      <c r="T80" s="10"/>
    </row>
    <row r="81" spans="1:20" x14ac:dyDescent="0.2">
      <c r="A81" s="13" t="s">
        <v>196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S81" s="10"/>
      <c r="T81" s="10"/>
    </row>
    <row r="82" spans="1:20" x14ac:dyDescent="0.2">
      <c r="A82" s="13" t="s">
        <v>195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x14ac:dyDescent="0.2">
      <c r="A83" s="13" t="s">
        <v>41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x14ac:dyDescent="0.2">
      <c r="A84" s="13" t="s">
        <v>42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x14ac:dyDescent="0.2">
      <c r="A85" s="13" t="s">
        <v>191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2">
      <c r="A86" s="13" t="s">
        <v>43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x14ac:dyDescent="0.2">
      <c r="A87" s="13" t="s">
        <v>165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x14ac:dyDescent="0.2">
      <c r="A88" s="13" t="s">
        <v>44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x14ac:dyDescent="0.2">
      <c r="A89" s="13" t="s">
        <v>45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x14ac:dyDescent="0.2">
      <c r="A90" s="13" t="s">
        <v>46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x14ac:dyDescent="0.2">
      <c r="A91" s="13" t="s">
        <v>47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2.75" x14ac:dyDescent="0.2">
      <c r="A93" s="180" t="s">
        <v>74</v>
      </c>
      <c r="B93" s="180"/>
      <c r="C93" s="180"/>
      <c r="D93" s="180"/>
      <c r="E93" s="180"/>
      <c r="F93" s="180"/>
      <c r="G93" s="180"/>
      <c r="H93" s="180"/>
      <c r="I93" s="180"/>
      <c r="J93" s="180"/>
      <c r="K93" s="180"/>
      <c r="L93" s="180"/>
      <c r="M93" s="180"/>
      <c r="N93" s="180"/>
      <c r="O93" s="180"/>
      <c r="P93" s="180"/>
      <c r="Q93" s="10"/>
      <c r="R93" s="10"/>
      <c r="S93" s="10"/>
      <c r="T93" s="10"/>
    </row>
    <row r="94" spans="1:20" x14ac:dyDescent="0.2">
      <c r="A94" s="94" t="s">
        <v>55</v>
      </c>
      <c r="I94" s="181" t="s">
        <v>63</v>
      </c>
      <c r="J94" s="181"/>
      <c r="K94" s="181"/>
      <c r="M94" s="10"/>
      <c r="N94" s="10"/>
      <c r="O94" s="10"/>
      <c r="P94" s="10"/>
      <c r="Q94" s="10"/>
      <c r="R94" s="10"/>
      <c r="S94" s="10"/>
      <c r="T94" s="10"/>
    </row>
    <row r="95" spans="1:20" ht="13.15" customHeight="1" x14ac:dyDescent="0.2">
      <c r="A95" s="186" t="s">
        <v>187</v>
      </c>
      <c r="B95" s="186"/>
      <c r="C95" s="186"/>
      <c r="D95" s="186"/>
      <c r="E95" s="186"/>
      <c r="F95" s="186"/>
      <c r="G95" s="186"/>
      <c r="H95" s="39"/>
      <c r="I95" s="40" t="s">
        <v>64</v>
      </c>
      <c r="M95" s="38"/>
      <c r="N95" s="38"/>
      <c r="O95" s="38"/>
      <c r="P95" s="38"/>
      <c r="Q95" s="38"/>
      <c r="R95" s="38"/>
      <c r="S95" s="38"/>
      <c r="T95" s="10"/>
    </row>
    <row r="96" spans="1:20" ht="13.15" customHeight="1" x14ac:dyDescent="0.2">
      <c r="A96" s="99" t="s">
        <v>161</v>
      </c>
      <c r="B96" s="169"/>
      <c r="C96" s="169"/>
      <c r="D96" s="169"/>
      <c r="E96" s="169"/>
      <c r="F96" s="169"/>
      <c r="G96" s="169"/>
      <c r="H96" s="41"/>
      <c r="I96" s="42" t="s">
        <v>65</v>
      </c>
      <c r="M96" s="10"/>
      <c r="N96" s="10"/>
      <c r="O96" s="10"/>
      <c r="P96" s="10"/>
      <c r="Q96" s="10"/>
      <c r="R96" s="10"/>
      <c r="S96" s="10"/>
      <c r="T96" s="10"/>
    </row>
    <row r="97" spans="1:20" x14ac:dyDescent="0.2">
      <c r="T97" s="10"/>
    </row>
    <row r="98" spans="1:20" x14ac:dyDescent="0.2">
      <c r="A98" s="95" t="s">
        <v>56</v>
      </c>
      <c r="B98" s="2"/>
      <c r="C98" s="2"/>
      <c r="D98" s="2"/>
      <c r="E98" s="2"/>
      <c r="F98" s="2"/>
      <c r="G98" s="2"/>
      <c r="H98" s="2"/>
      <c r="I98" s="167" t="s">
        <v>66</v>
      </c>
      <c r="J98" s="167"/>
      <c r="K98" s="167"/>
      <c r="M98" s="10"/>
      <c r="N98" s="10"/>
      <c r="O98" s="10"/>
      <c r="P98" s="10"/>
      <c r="Q98" s="10"/>
      <c r="R98" s="10"/>
      <c r="S98" s="10"/>
      <c r="T98" s="10"/>
    </row>
    <row r="99" spans="1:20" ht="13.15" customHeight="1" x14ac:dyDescent="0.2">
      <c r="A99" s="187" t="s">
        <v>192</v>
      </c>
      <c r="B99" s="187"/>
      <c r="C99" s="187"/>
      <c r="D99" s="187"/>
      <c r="E99" s="187"/>
      <c r="F99" s="187"/>
      <c r="G99" s="187"/>
      <c r="H99" s="2"/>
      <c r="I99" s="40" t="s">
        <v>67</v>
      </c>
      <c r="M99" s="34"/>
      <c r="N99" s="34"/>
      <c r="O99" s="34"/>
      <c r="P99" s="34"/>
      <c r="Q99" s="34"/>
      <c r="R99" s="34"/>
      <c r="S99" s="34"/>
      <c r="T99" s="10"/>
    </row>
    <row r="100" spans="1:20" ht="13.15" customHeight="1" x14ac:dyDescent="0.2">
      <c r="A100" s="187" t="s">
        <v>198</v>
      </c>
      <c r="B100" s="187"/>
      <c r="C100" s="187"/>
      <c r="D100" s="187"/>
      <c r="E100" s="187"/>
      <c r="F100" s="187"/>
      <c r="G100" s="187"/>
      <c r="I100" s="42" t="s">
        <v>68</v>
      </c>
      <c r="M100" s="10"/>
      <c r="N100" s="10"/>
      <c r="O100" s="10"/>
      <c r="P100" s="10"/>
      <c r="Q100" s="10"/>
      <c r="R100" s="10"/>
      <c r="S100" s="10"/>
      <c r="T100" s="10"/>
    </row>
    <row r="101" spans="1:20" ht="12" customHeight="1" x14ac:dyDescent="0.2">
      <c r="A101" s="98" t="s">
        <v>160</v>
      </c>
      <c r="J101" s="44"/>
      <c r="K101" s="44"/>
      <c r="M101" s="10"/>
      <c r="N101" s="10"/>
      <c r="O101" s="10"/>
      <c r="P101" s="10"/>
      <c r="Q101" s="10"/>
      <c r="R101" s="10"/>
      <c r="S101" s="10"/>
      <c r="T101" s="10"/>
    </row>
    <row r="102" spans="1:20" ht="12.75" x14ac:dyDescent="0.2">
      <c r="A102" s="42"/>
      <c r="I102" s="166" t="s">
        <v>69</v>
      </c>
      <c r="J102" s="166"/>
      <c r="K102" s="166"/>
      <c r="L102" s="40"/>
      <c r="M102" s="38"/>
      <c r="N102" s="38"/>
      <c r="O102" s="38"/>
      <c r="P102" s="34"/>
      <c r="Q102" s="34"/>
      <c r="R102" s="34"/>
      <c r="S102" s="34"/>
      <c r="T102" s="10"/>
    </row>
    <row r="103" spans="1:20" ht="12.75" x14ac:dyDescent="0.2">
      <c r="A103" s="94" t="s">
        <v>57</v>
      </c>
      <c r="B103" s="43"/>
      <c r="C103" s="43"/>
      <c r="D103" s="43"/>
      <c r="E103" s="43"/>
      <c r="F103" s="43"/>
      <c r="G103" s="43"/>
      <c r="H103" s="43"/>
      <c r="I103" s="45" t="s">
        <v>199</v>
      </c>
      <c r="M103" s="34"/>
      <c r="N103" s="34"/>
      <c r="O103" s="34"/>
      <c r="P103" s="34"/>
      <c r="Q103" s="34"/>
      <c r="R103" s="34"/>
      <c r="S103" s="34"/>
      <c r="T103" s="10"/>
    </row>
    <row r="104" spans="1:20" x14ac:dyDescent="0.2">
      <c r="A104" s="186" t="s">
        <v>197</v>
      </c>
      <c r="B104" s="186"/>
      <c r="C104" s="186"/>
      <c r="D104" s="186"/>
      <c r="E104" s="186"/>
      <c r="F104" s="186"/>
      <c r="G104" s="186"/>
      <c r="I104" s="42" t="s">
        <v>70</v>
      </c>
      <c r="M104" s="10"/>
      <c r="N104" s="10"/>
      <c r="O104" s="10"/>
      <c r="P104" s="10"/>
      <c r="Q104" s="10"/>
      <c r="R104" s="10"/>
      <c r="S104" s="10"/>
      <c r="T104" s="10"/>
    </row>
    <row r="105" spans="1:20" ht="22.5" customHeight="1" x14ac:dyDescent="0.2">
      <c r="A105" s="42" t="s">
        <v>58</v>
      </c>
      <c r="J105" s="44"/>
      <c r="K105" s="44"/>
      <c r="M105" s="10"/>
      <c r="N105" s="10"/>
      <c r="O105" s="10"/>
      <c r="P105" s="10"/>
      <c r="Q105" s="10"/>
      <c r="R105" s="10"/>
      <c r="S105" s="10"/>
      <c r="T105" s="10"/>
    </row>
    <row r="106" spans="1:20" ht="12.75" x14ac:dyDescent="0.2">
      <c r="A106" s="94" t="s">
        <v>59</v>
      </c>
      <c r="B106" s="46"/>
      <c r="C106" s="46"/>
      <c r="D106" s="46"/>
      <c r="E106" s="46"/>
      <c r="F106" s="46"/>
      <c r="G106" s="46"/>
      <c r="H106" s="46"/>
      <c r="I106" s="166" t="s">
        <v>71</v>
      </c>
      <c r="J106" s="166"/>
      <c r="K106" s="166"/>
      <c r="M106" s="35"/>
      <c r="N106" s="35"/>
      <c r="O106" s="35"/>
      <c r="P106" s="35"/>
      <c r="Q106" s="35"/>
      <c r="R106" s="35"/>
      <c r="S106" s="35"/>
      <c r="T106" s="10"/>
    </row>
    <row r="107" spans="1:20" ht="12.75" x14ac:dyDescent="0.2">
      <c r="A107" s="46" t="s">
        <v>185</v>
      </c>
      <c r="I107" s="45" t="s">
        <v>72</v>
      </c>
      <c r="M107" s="35"/>
      <c r="N107" s="35"/>
      <c r="O107" s="35"/>
      <c r="P107" s="35"/>
      <c r="Q107" s="35"/>
      <c r="R107" s="35"/>
      <c r="S107" s="35"/>
      <c r="T107" s="10"/>
    </row>
    <row r="108" spans="1:20" x14ac:dyDescent="0.2">
      <c r="A108" s="42" t="s">
        <v>60</v>
      </c>
      <c r="I108" s="47" t="s">
        <v>73</v>
      </c>
      <c r="M108" s="10"/>
      <c r="N108" s="10"/>
      <c r="O108" s="10"/>
      <c r="P108" s="10"/>
      <c r="Q108" s="10"/>
      <c r="R108" s="10"/>
      <c r="S108" s="10"/>
      <c r="T108" s="10"/>
    </row>
    <row r="109" spans="1:20" x14ac:dyDescent="0.2">
      <c r="A109" s="42"/>
      <c r="M109" s="10"/>
      <c r="N109" s="10"/>
      <c r="O109" s="10"/>
      <c r="P109" s="10"/>
      <c r="Q109" s="10"/>
      <c r="R109" s="10"/>
      <c r="S109" s="10"/>
      <c r="T109" s="10"/>
    </row>
    <row r="110" spans="1:20" ht="12.75" x14ac:dyDescent="0.2">
      <c r="A110" s="94" t="s">
        <v>61</v>
      </c>
      <c r="B110" s="46"/>
      <c r="C110" s="46"/>
      <c r="D110" s="46"/>
      <c r="E110" s="46"/>
      <c r="F110" s="46"/>
      <c r="G110" s="46"/>
      <c r="H110" s="46"/>
      <c r="I110" s="188" t="s">
        <v>168</v>
      </c>
      <c r="J110" s="188"/>
      <c r="K110" s="188"/>
      <c r="M110" s="35"/>
      <c r="N110" s="35"/>
      <c r="O110" s="35"/>
      <c r="P110" s="35"/>
      <c r="Q110" s="35"/>
      <c r="R110" s="35"/>
      <c r="S110" s="35"/>
      <c r="T110" s="10"/>
    </row>
    <row r="111" spans="1:20" ht="12.75" x14ac:dyDescent="0.2">
      <c r="A111" s="211" t="s">
        <v>81</v>
      </c>
      <c r="B111" s="211"/>
      <c r="C111" s="211"/>
      <c r="D111" s="211"/>
      <c r="E111" s="211"/>
      <c r="F111" s="211"/>
      <c r="G111" s="211"/>
      <c r="I111" s="45" t="s">
        <v>169</v>
      </c>
      <c r="K111" s="46" t="s">
        <v>171</v>
      </c>
      <c r="M111" s="35"/>
      <c r="N111" s="35"/>
      <c r="O111" s="35"/>
      <c r="P111" s="35"/>
      <c r="Q111" s="35"/>
      <c r="R111" s="35"/>
      <c r="S111" s="35"/>
      <c r="T111" s="10"/>
    </row>
    <row r="112" spans="1:20" x14ac:dyDescent="0.2">
      <c r="A112" s="211"/>
      <c r="B112" s="211"/>
      <c r="C112" s="211"/>
      <c r="D112" s="211"/>
      <c r="E112" s="211"/>
      <c r="F112" s="211"/>
      <c r="G112" s="211"/>
      <c r="I112" s="47" t="s">
        <v>170</v>
      </c>
      <c r="M112" s="10"/>
      <c r="N112" s="10"/>
      <c r="O112" s="10"/>
      <c r="P112" s="10"/>
      <c r="Q112" s="10"/>
      <c r="R112" s="10"/>
      <c r="S112" s="10"/>
      <c r="T112" s="10"/>
    </row>
    <row r="113" spans="1:20" ht="12" customHeight="1" x14ac:dyDescent="0.2">
      <c r="A113" s="42" t="s">
        <v>62</v>
      </c>
      <c r="B113" s="38"/>
      <c r="C113" s="38"/>
      <c r="D113" s="38"/>
      <c r="E113" s="38"/>
      <c r="F113" s="38"/>
      <c r="G113" s="38"/>
      <c r="H113" s="38"/>
      <c r="M113" s="10"/>
      <c r="N113" s="10"/>
      <c r="O113" s="10"/>
      <c r="P113" s="10"/>
      <c r="Q113" s="10"/>
      <c r="R113" s="10"/>
      <c r="S113" s="10"/>
      <c r="T113" s="10"/>
    </row>
    <row r="114" spans="1:20" ht="12.75" x14ac:dyDescent="0.2">
      <c r="A114" s="33"/>
      <c r="B114" s="10"/>
      <c r="C114" s="10"/>
      <c r="D114" s="10"/>
      <c r="E114" s="10"/>
      <c r="F114" s="10"/>
      <c r="G114" s="10"/>
      <c r="H114" s="10"/>
      <c r="M114" s="10"/>
      <c r="N114" s="10"/>
      <c r="O114" s="10"/>
      <c r="P114" s="10"/>
      <c r="Q114" s="10"/>
      <c r="R114" s="10"/>
      <c r="S114" s="10"/>
      <c r="T114" s="10"/>
    </row>
    <row r="115" spans="1:20" ht="12.75" x14ac:dyDescent="0.2">
      <c r="A115" s="34"/>
      <c r="B115" s="10"/>
      <c r="C115" s="10"/>
      <c r="D115" s="10"/>
      <c r="E115" s="10"/>
      <c r="F115" s="10"/>
      <c r="G115" s="10"/>
      <c r="H115" s="10"/>
      <c r="M115" s="10"/>
      <c r="N115" s="10"/>
      <c r="O115" s="10"/>
      <c r="P115" s="10"/>
      <c r="Q115" s="10"/>
      <c r="R115" s="10"/>
      <c r="S115" s="10"/>
      <c r="T115" s="10"/>
    </row>
    <row r="116" spans="1:20" ht="12.75" x14ac:dyDescent="0.2">
      <c r="A116" s="38"/>
      <c r="B116" s="38"/>
      <c r="C116" s="38"/>
      <c r="D116" s="38"/>
      <c r="E116" s="38"/>
      <c r="F116" s="38"/>
      <c r="G116" s="38"/>
      <c r="H116" s="38"/>
      <c r="M116" s="10"/>
      <c r="N116" s="10"/>
      <c r="O116" s="10"/>
      <c r="P116" s="10"/>
      <c r="Q116" s="10"/>
      <c r="R116" s="10"/>
      <c r="S116" s="10"/>
      <c r="T116" s="10"/>
    </row>
    <row r="117" spans="1:20" ht="19.899999999999999" customHeight="1" x14ac:dyDescent="0.2">
      <c r="A117" s="33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2.75" x14ac:dyDescent="0.2">
      <c r="A118" s="37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2.75" x14ac:dyDescent="0.2">
      <c r="A119" s="189"/>
      <c r="B119" s="189"/>
      <c r="C119" s="189"/>
      <c r="D119" s="189"/>
      <c r="E119" s="189"/>
      <c r="F119" s="189"/>
      <c r="G119" s="189"/>
      <c r="H119" s="189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9.899999999999999" customHeight="1" x14ac:dyDescent="0.2">
      <c r="A120" s="37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2.75" x14ac:dyDescent="0.2">
      <c r="A121" s="189"/>
      <c r="B121" s="189"/>
      <c r="C121" s="189"/>
      <c r="D121" s="189"/>
      <c r="E121" s="189"/>
      <c r="F121" s="189"/>
      <c r="G121" s="189"/>
      <c r="H121" s="189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2.75" x14ac:dyDescent="0.2">
      <c r="A122" s="33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9.899999999999999" customHeight="1" x14ac:dyDescent="0.2">
      <c r="A123" s="35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2.75" x14ac:dyDescent="0.2">
      <c r="A124" s="179"/>
      <c r="B124" s="179"/>
      <c r="C124" s="179"/>
      <c r="D124" s="179"/>
      <c r="E124" s="179"/>
      <c r="F124" s="179"/>
      <c r="G124" s="179"/>
      <c r="H124" s="179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2.75" x14ac:dyDescent="0.2">
      <c r="A125" s="33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9.899999999999999" customHeight="1" x14ac:dyDescent="0.2">
      <c r="A126" s="35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2.75" x14ac:dyDescent="0.2">
      <c r="A127" s="179"/>
      <c r="B127" s="179"/>
      <c r="C127" s="179"/>
      <c r="D127" s="179"/>
      <c r="E127" s="179"/>
      <c r="F127" s="179"/>
      <c r="G127" s="179"/>
      <c r="H127" s="179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2.75" x14ac:dyDescent="0.2">
      <c r="A128" s="36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</sheetData>
  <sortState xmlns:xlrd2="http://schemas.microsoft.com/office/spreadsheetml/2017/richdata2" ref="A8:T26">
    <sortCondition ref="A8:A26"/>
  </sortState>
  <mergeCells count="50">
    <mergeCell ref="A2:C2"/>
    <mergeCell ref="R2:T2"/>
    <mergeCell ref="B5:T5"/>
    <mergeCell ref="B6:B7"/>
    <mergeCell ref="C6:C7"/>
    <mergeCell ref="D6:D7"/>
    <mergeCell ref="E6:E7"/>
    <mergeCell ref="F6:F7"/>
    <mergeCell ref="G6:G7"/>
    <mergeCell ref="T6:T7"/>
    <mergeCell ref="N6:N7"/>
    <mergeCell ref="O6:O7"/>
    <mergeCell ref="P2:Q2"/>
    <mergeCell ref="E2:O2"/>
    <mergeCell ref="A54:C54"/>
    <mergeCell ref="A59:B59"/>
    <mergeCell ref="A67:O67"/>
    <mergeCell ref="A68:B68"/>
    <mergeCell ref="U5:AB5"/>
    <mergeCell ref="L6:L7"/>
    <mergeCell ref="M6:M7"/>
    <mergeCell ref="P6:P7"/>
    <mergeCell ref="Q6:Q7"/>
    <mergeCell ref="R6:R7"/>
    <mergeCell ref="S6:S7"/>
    <mergeCell ref="H6:H7"/>
    <mergeCell ref="I6:I7"/>
    <mergeCell ref="J6:J7"/>
    <mergeCell ref="K6:K7"/>
    <mergeCell ref="A72:B72"/>
    <mergeCell ref="A73:B73"/>
    <mergeCell ref="A74:B74"/>
    <mergeCell ref="A69:B69"/>
    <mergeCell ref="A70:B70"/>
    <mergeCell ref="A71:B71"/>
    <mergeCell ref="A100:G100"/>
    <mergeCell ref="A75:B75"/>
    <mergeCell ref="A76:B76"/>
    <mergeCell ref="A77:B77"/>
    <mergeCell ref="A93:P93"/>
    <mergeCell ref="I94:K94"/>
    <mergeCell ref="A95:G95"/>
    <mergeCell ref="A99:G99"/>
    <mergeCell ref="A124:H124"/>
    <mergeCell ref="A127:H127"/>
    <mergeCell ref="I110:K110"/>
    <mergeCell ref="A121:H121"/>
    <mergeCell ref="A104:G104"/>
    <mergeCell ref="A111:G112"/>
    <mergeCell ref="A119:H119"/>
  </mergeCells>
  <hyperlinks>
    <hyperlink ref="R2" r:id="rId1" display="www.nevatk.ru" xr:uid="{00000000-0004-0000-0800-000000000000}"/>
    <hyperlink ref="P2" r:id="rId2" display="www.nevatk.ru" xr:uid="{00000000-0004-0000-0800-000001000000}"/>
    <hyperlink ref="U5:AB5" r:id="rId3" display="онлайн калькулятор" xr:uid="{00000000-0004-0000-0800-000002000000}"/>
    <hyperlink ref="P2:Q2" r:id="rId4" display="nevatk.ru" xr:uid="{A63750AD-FA65-4527-872F-BAFE35B66505}"/>
    <hyperlink ref="A96" r:id="rId5" xr:uid="{1DBDF9C7-0A88-45A4-8975-CB9D36A10C78}"/>
    <hyperlink ref="A101" r:id="rId6" xr:uid="{BA67300E-663A-4D5F-915F-8A7B351001EE}"/>
    <hyperlink ref="A105" r:id="rId7" xr:uid="{225FAAE7-E963-490F-B181-E1D1825EBF55}"/>
    <hyperlink ref="A108" r:id="rId8" xr:uid="{EFF541B2-F99F-4E23-98E5-C809E3CCD7C7}"/>
    <hyperlink ref="A113" r:id="rId9" xr:uid="{E9FA7738-8F97-4992-9C48-5C1F8C14FE50}"/>
    <hyperlink ref="I96" r:id="rId10" xr:uid="{4FABB1C3-779A-48B5-A6D1-E350C695B5D3}"/>
    <hyperlink ref="I100" r:id="rId11" xr:uid="{CBC64C54-36A6-41A1-97CB-371FFE03A60C}"/>
    <hyperlink ref="I104" r:id="rId12" xr:uid="{AB132C01-9D09-4182-80F4-44FE4A60A29F}"/>
    <hyperlink ref="I108" r:id="rId13" xr:uid="{F3A9D1BE-B6F7-4EEC-977F-ECE271513BC9}"/>
    <hyperlink ref="I112" r:id="rId14" xr:uid="{876F32FE-D7D4-406C-A1B5-D07B668F5A8C}"/>
  </hyperlinks>
  <pageMargins left="0.2" right="0" top="0" bottom="0" header="0.31496062992125984" footer="0.31496062992125984"/>
  <pageSetup paperSize="9" scale="79" fitToHeight="0" orientation="landscape" r:id="rId15"/>
  <drawing r:id="rId1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AO158"/>
  <sheetViews>
    <sheetView showGridLines="0" zoomScale="85" zoomScaleNormal="85" zoomScaleSheetLayoutView="100" workbookViewId="0">
      <pane ySplit="7" topLeftCell="A8" activePane="bottomLeft" state="frozen"/>
      <selection activeCell="B8" sqref="B8"/>
      <selection pane="bottomLeft" activeCell="V43" sqref="V43"/>
    </sheetView>
  </sheetViews>
  <sheetFormatPr defaultColWidth="8.7109375" defaultRowHeight="12" x14ac:dyDescent="0.2"/>
  <cols>
    <col min="1" max="1" width="23.42578125" style="1" customWidth="1"/>
    <col min="2" max="2" width="8" style="1" customWidth="1"/>
    <col min="3" max="20" width="8.7109375" style="1" customWidth="1"/>
    <col min="21" max="21" width="5.42578125" style="1" customWidth="1"/>
    <col min="22" max="37" width="8.42578125" style="1" customWidth="1"/>
    <col min="38" max="16384" width="8.7109375" style="1"/>
  </cols>
  <sheetData>
    <row r="2" spans="1:41" ht="12" customHeight="1" x14ac:dyDescent="0.2">
      <c r="A2" s="190" t="s">
        <v>0</v>
      </c>
      <c r="B2" s="190"/>
      <c r="C2" s="190"/>
      <c r="E2" s="29" t="s">
        <v>167</v>
      </c>
      <c r="F2" s="29"/>
      <c r="G2" s="29"/>
      <c r="H2" s="29"/>
      <c r="I2" s="29"/>
      <c r="J2" s="29"/>
      <c r="K2" s="29"/>
      <c r="L2" s="227" t="s">
        <v>48</v>
      </c>
      <c r="M2" s="227"/>
      <c r="N2" s="227"/>
      <c r="O2" s="228" t="s">
        <v>134</v>
      </c>
      <c r="P2" s="228"/>
      <c r="Q2" s="228"/>
      <c r="R2" s="23"/>
      <c r="S2" s="32"/>
      <c r="T2" s="32"/>
    </row>
    <row r="3" spans="1:41" ht="10.5" customHeight="1" x14ac:dyDescent="0.2">
      <c r="A3" s="30"/>
      <c r="B3" s="30"/>
      <c r="C3" s="30"/>
      <c r="E3" s="29"/>
      <c r="F3" s="29"/>
      <c r="G3" s="29"/>
      <c r="H3" s="29"/>
      <c r="I3" s="29"/>
      <c r="J3" s="29"/>
      <c r="K3" s="29"/>
      <c r="L3" s="31"/>
      <c r="M3" s="31"/>
      <c r="N3" s="31"/>
      <c r="O3" s="108"/>
      <c r="P3" s="108"/>
      <c r="Q3" s="108"/>
      <c r="R3" s="23"/>
      <c r="S3" s="32"/>
      <c r="T3" s="32"/>
    </row>
    <row r="4" spans="1:41" ht="9.75" customHeight="1" thickBot="1" x14ac:dyDescent="0.25"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53"/>
      <c r="X4" s="54"/>
      <c r="Y4" s="54"/>
      <c r="Z4" s="54"/>
      <c r="AA4" s="54"/>
      <c r="AB4" s="54"/>
      <c r="AC4" s="54"/>
    </row>
    <row r="5" spans="1:41" ht="13.9" customHeight="1" thickBot="1" x14ac:dyDescent="0.25">
      <c r="A5" s="2"/>
      <c r="B5" s="191" t="s">
        <v>177</v>
      </c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3"/>
      <c r="U5" s="205" t="s">
        <v>135</v>
      </c>
      <c r="V5" s="206"/>
      <c r="W5" s="206"/>
      <c r="X5" s="206"/>
      <c r="Y5" s="206"/>
      <c r="Z5" s="206"/>
      <c r="AA5" s="206"/>
      <c r="AB5" s="206"/>
    </row>
    <row r="6" spans="1:41" x14ac:dyDescent="0.2">
      <c r="A6" s="9"/>
      <c r="B6" s="214" t="s">
        <v>1</v>
      </c>
      <c r="C6" s="194" t="s">
        <v>96</v>
      </c>
      <c r="D6" s="194" t="s">
        <v>97</v>
      </c>
      <c r="E6" s="194" t="s">
        <v>98</v>
      </c>
      <c r="F6" s="194" t="s">
        <v>99</v>
      </c>
      <c r="G6" s="194" t="s">
        <v>100</v>
      </c>
      <c r="H6" s="194" t="s">
        <v>101</v>
      </c>
      <c r="I6" s="194" t="s">
        <v>102</v>
      </c>
      <c r="J6" s="194" t="s">
        <v>103</v>
      </c>
      <c r="K6" s="207" t="s">
        <v>31</v>
      </c>
      <c r="L6" s="209" t="s">
        <v>104</v>
      </c>
      <c r="M6" s="194" t="s">
        <v>105</v>
      </c>
      <c r="N6" s="194" t="s">
        <v>106</v>
      </c>
      <c r="O6" s="194" t="s">
        <v>107</v>
      </c>
      <c r="P6" s="194" t="s">
        <v>108</v>
      </c>
      <c r="Q6" s="194" t="s">
        <v>109</v>
      </c>
      <c r="R6" s="194" t="s">
        <v>110</v>
      </c>
      <c r="S6" s="194" t="s">
        <v>111</v>
      </c>
      <c r="T6" s="207" t="s">
        <v>112</v>
      </c>
    </row>
    <row r="7" spans="1:41" ht="12" customHeight="1" thickBot="1" x14ac:dyDescent="0.25">
      <c r="A7" s="9"/>
      <c r="B7" s="215"/>
      <c r="C7" s="195"/>
      <c r="D7" s="195"/>
      <c r="E7" s="195"/>
      <c r="F7" s="195"/>
      <c r="G7" s="195"/>
      <c r="H7" s="195"/>
      <c r="I7" s="195"/>
      <c r="J7" s="195"/>
      <c r="K7" s="208"/>
      <c r="L7" s="210"/>
      <c r="M7" s="195"/>
      <c r="N7" s="195"/>
      <c r="O7" s="195"/>
      <c r="P7" s="195"/>
      <c r="Q7" s="195"/>
      <c r="R7" s="195"/>
      <c r="S7" s="195"/>
      <c r="T7" s="208"/>
    </row>
    <row r="8" spans="1:41" ht="12.75" x14ac:dyDescent="0.2">
      <c r="A8" s="113" t="s">
        <v>144</v>
      </c>
      <c r="B8" s="161">
        <v>2500</v>
      </c>
      <c r="C8" s="115">
        <v>56.427</v>
      </c>
      <c r="D8" s="115">
        <v>54.987288461538462</v>
      </c>
      <c r="E8" s="115">
        <v>51.501264705882356</v>
      </c>
      <c r="F8" s="115">
        <v>50.371619565217394</v>
      </c>
      <c r="G8" s="115">
        <v>49.619250000000001</v>
      </c>
      <c r="H8" s="115">
        <v>48.519021126760563</v>
      </c>
      <c r="I8" s="115">
        <v>47.674083333333343</v>
      </c>
      <c r="J8" s="115">
        <v>47.204619863013704</v>
      </c>
      <c r="K8" s="162">
        <v>46.303249999999998</v>
      </c>
      <c r="L8" s="140">
        <f>C8*280</f>
        <v>15799.56</v>
      </c>
      <c r="M8" s="141">
        <f t="shared" ref="M8:M27" si="0">D8*280</f>
        <v>15396.440769230769</v>
      </c>
      <c r="N8" s="141">
        <f t="shared" ref="N8:N27" si="1">E8*280</f>
        <v>14420.354117647059</v>
      </c>
      <c r="O8" s="141">
        <f t="shared" ref="O8:O27" si="2">F8*280</f>
        <v>14104.05347826087</v>
      </c>
      <c r="P8" s="141">
        <f t="shared" ref="P8:P27" si="3">G8*280</f>
        <v>13893.39</v>
      </c>
      <c r="Q8" s="141">
        <f t="shared" ref="Q8:Q27" si="4">H8*280</f>
        <v>13585.325915492958</v>
      </c>
      <c r="R8" s="141">
        <f t="shared" ref="R8:R27" si="5">I8*280</f>
        <v>13348.743333333336</v>
      </c>
      <c r="S8" s="141">
        <f t="shared" ref="S8:S27" si="6">J8*280</f>
        <v>13217.293561643837</v>
      </c>
      <c r="T8" s="142">
        <f t="shared" ref="T8:T27" si="7">K8*280</f>
        <v>12964.91</v>
      </c>
      <c r="U8" s="129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</row>
    <row r="9" spans="1:41" ht="12.75" x14ac:dyDescent="0.2">
      <c r="A9" s="80" t="s">
        <v>149</v>
      </c>
      <c r="B9" s="163">
        <v>2500</v>
      </c>
      <c r="C9" s="72">
        <v>41.5</v>
      </c>
      <c r="D9" s="72">
        <v>41</v>
      </c>
      <c r="E9" s="72">
        <v>40.5</v>
      </c>
      <c r="F9" s="72">
        <v>40.1</v>
      </c>
      <c r="G9" s="72">
        <v>40</v>
      </c>
      <c r="H9" s="72">
        <v>39.799999999999997</v>
      </c>
      <c r="I9" s="72">
        <v>39.5</v>
      </c>
      <c r="J9" s="72">
        <v>39.1</v>
      </c>
      <c r="K9" s="73">
        <v>38.5</v>
      </c>
      <c r="L9" s="133">
        <f t="shared" ref="L9:L27" si="8">C9*280</f>
        <v>11620</v>
      </c>
      <c r="M9" s="134">
        <f t="shared" si="0"/>
        <v>11480</v>
      </c>
      <c r="N9" s="134">
        <f t="shared" si="1"/>
        <v>11340</v>
      </c>
      <c r="O9" s="134">
        <f t="shared" si="2"/>
        <v>11228</v>
      </c>
      <c r="P9" s="134">
        <f t="shared" si="3"/>
        <v>11200</v>
      </c>
      <c r="Q9" s="134">
        <f t="shared" si="4"/>
        <v>11144</v>
      </c>
      <c r="R9" s="134">
        <f t="shared" si="5"/>
        <v>11060</v>
      </c>
      <c r="S9" s="134">
        <f t="shared" si="6"/>
        <v>10948</v>
      </c>
      <c r="T9" s="135">
        <f t="shared" si="7"/>
        <v>10780</v>
      </c>
      <c r="U9" s="129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</row>
    <row r="10" spans="1:41" ht="12.75" x14ac:dyDescent="0.2">
      <c r="A10" s="81" t="s">
        <v>3</v>
      </c>
      <c r="B10" s="164">
        <v>2500</v>
      </c>
      <c r="C10" s="5">
        <v>31.86</v>
      </c>
      <c r="D10" s="5">
        <v>31.5</v>
      </c>
      <c r="E10" s="5">
        <v>31</v>
      </c>
      <c r="F10" s="5">
        <v>30.92</v>
      </c>
      <c r="G10" s="5">
        <v>30.58</v>
      </c>
      <c r="H10" s="5">
        <v>30.29</v>
      </c>
      <c r="I10" s="5">
        <v>30.060000000000002</v>
      </c>
      <c r="J10" s="5">
        <v>29.92</v>
      </c>
      <c r="K10" s="24">
        <v>29.84</v>
      </c>
      <c r="L10" s="143">
        <f t="shared" si="8"/>
        <v>8920.7999999999993</v>
      </c>
      <c r="M10" s="144">
        <f t="shared" si="0"/>
        <v>8820</v>
      </c>
      <c r="N10" s="144">
        <f t="shared" si="1"/>
        <v>8680</v>
      </c>
      <c r="O10" s="144">
        <f t="shared" si="2"/>
        <v>8657.6</v>
      </c>
      <c r="P10" s="144">
        <f t="shared" si="3"/>
        <v>8562.4</v>
      </c>
      <c r="Q10" s="144">
        <f t="shared" si="4"/>
        <v>8481.1999999999989</v>
      </c>
      <c r="R10" s="144">
        <f t="shared" si="5"/>
        <v>8416.8000000000011</v>
      </c>
      <c r="S10" s="144">
        <f t="shared" si="6"/>
        <v>8377.6</v>
      </c>
      <c r="T10" s="145">
        <f t="shared" si="7"/>
        <v>8355.2000000000007</v>
      </c>
      <c r="U10" s="129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</row>
    <row r="11" spans="1:41" ht="12.75" x14ac:dyDescent="0.2">
      <c r="A11" s="80" t="s">
        <v>159</v>
      </c>
      <c r="B11" s="163">
        <v>2500</v>
      </c>
      <c r="C11" s="72">
        <v>40.78125</v>
      </c>
      <c r="D11" s="72">
        <v>40.384615384615387</v>
      </c>
      <c r="E11" s="72">
        <v>39.264705882352942</v>
      </c>
      <c r="F11" s="72">
        <v>38.913043478260875</v>
      </c>
      <c r="G11" s="72">
        <v>38.571428571428577</v>
      </c>
      <c r="H11" s="72">
        <v>38.239436619718319</v>
      </c>
      <c r="I11" s="72">
        <v>37.916666666666671</v>
      </c>
      <c r="J11" s="72">
        <v>37.602739726027401</v>
      </c>
      <c r="K11" s="73">
        <v>37</v>
      </c>
      <c r="L11" s="133">
        <f t="shared" si="8"/>
        <v>11418.75</v>
      </c>
      <c r="M11" s="134">
        <f t="shared" si="0"/>
        <v>11307.692307692309</v>
      </c>
      <c r="N11" s="134">
        <f t="shared" si="1"/>
        <v>10994.117647058823</v>
      </c>
      <c r="O11" s="134">
        <f t="shared" si="2"/>
        <v>10895.652173913044</v>
      </c>
      <c r="P11" s="134">
        <f t="shared" si="3"/>
        <v>10800.000000000002</v>
      </c>
      <c r="Q11" s="134">
        <f t="shared" si="4"/>
        <v>10707.042253521129</v>
      </c>
      <c r="R11" s="134">
        <f t="shared" si="5"/>
        <v>10616.666666666668</v>
      </c>
      <c r="S11" s="134">
        <f t="shared" si="6"/>
        <v>10528.767123287673</v>
      </c>
      <c r="T11" s="135">
        <f t="shared" si="7"/>
        <v>10360</v>
      </c>
      <c r="U11" s="129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ht="12.75" x14ac:dyDescent="0.2">
      <c r="A12" s="81" t="s">
        <v>145</v>
      </c>
      <c r="B12" s="164">
        <v>2500</v>
      </c>
      <c r="C12" s="5">
        <v>57.5</v>
      </c>
      <c r="D12" s="5">
        <v>57.02</v>
      </c>
      <c r="E12" s="5">
        <v>56.38</v>
      </c>
      <c r="F12" s="5">
        <v>54.6</v>
      </c>
      <c r="G12" s="5">
        <v>54.04</v>
      </c>
      <c r="H12" s="5">
        <v>53.5</v>
      </c>
      <c r="I12" s="5">
        <v>52.97</v>
      </c>
      <c r="J12" s="5">
        <v>52.46</v>
      </c>
      <c r="K12" s="24">
        <v>51.96</v>
      </c>
      <c r="L12" s="143">
        <f t="shared" si="8"/>
        <v>16100</v>
      </c>
      <c r="M12" s="144">
        <f t="shared" si="0"/>
        <v>15965.6</v>
      </c>
      <c r="N12" s="144">
        <f t="shared" si="1"/>
        <v>15786.400000000001</v>
      </c>
      <c r="O12" s="144">
        <f t="shared" si="2"/>
        <v>15288</v>
      </c>
      <c r="P12" s="144">
        <f t="shared" si="3"/>
        <v>15131.199999999999</v>
      </c>
      <c r="Q12" s="144">
        <f t="shared" si="4"/>
        <v>14980</v>
      </c>
      <c r="R12" s="144">
        <f t="shared" si="5"/>
        <v>14831.6</v>
      </c>
      <c r="S12" s="144">
        <f t="shared" si="6"/>
        <v>14688.800000000001</v>
      </c>
      <c r="T12" s="145">
        <f t="shared" si="7"/>
        <v>14548.800000000001</v>
      </c>
      <c r="U12" s="129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ht="12.75" x14ac:dyDescent="0.2">
      <c r="A13" s="80" t="s">
        <v>4</v>
      </c>
      <c r="B13" s="163">
        <v>2500</v>
      </c>
      <c r="C13" s="72">
        <v>33.725102422667362</v>
      </c>
      <c r="D13" s="72">
        <v>33.430397420857844</v>
      </c>
      <c r="E13" s="72">
        <v>33.149229609133222</v>
      </c>
      <c r="F13" s="72">
        <v>32.793362361895319</v>
      </c>
      <c r="G13" s="72">
        <v>32.318872698911449</v>
      </c>
      <c r="H13" s="72">
        <v>32.013843629850371</v>
      </c>
      <c r="I13" s="72">
        <v>31.657976382612475</v>
      </c>
      <c r="J13" s="72">
        <v>31.591660312500004</v>
      </c>
      <c r="K13" s="73">
        <v>31.409334375000004</v>
      </c>
      <c r="L13" s="133">
        <f t="shared" si="8"/>
        <v>9443.0286783468619</v>
      </c>
      <c r="M13" s="134">
        <f t="shared" si="0"/>
        <v>9360.5112778401963</v>
      </c>
      <c r="N13" s="134">
        <f t="shared" si="1"/>
        <v>9281.7842905573016</v>
      </c>
      <c r="O13" s="134">
        <f t="shared" si="2"/>
        <v>9182.1414613306897</v>
      </c>
      <c r="P13" s="134">
        <f t="shared" si="3"/>
        <v>9049.2843556952048</v>
      </c>
      <c r="Q13" s="134">
        <f t="shared" si="4"/>
        <v>8963.8762163581032</v>
      </c>
      <c r="R13" s="134">
        <f t="shared" si="5"/>
        <v>8864.2333871314931</v>
      </c>
      <c r="S13" s="134">
        <f t="shared" si="6"/>
        <v>8845.664887500001</v>
      </c>
      <c r="T13" s="135">
        <f t="shared" si="7"/>
        <v>8794.6136250000018</v>
      </c>
      <c r="U13" s="129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2.75" x14ac:dyDescent="0.2">
      <c r="A14" s="81" t="s">
        <v>172</v>
      </c>
      <c r="B14" s="164">
        <v>3000</v>
      </c>
      <c r="C14" s="5">
        <v>61.265625</v>
      </c>
      <c r="D14" s="5">
        <v>60.634615384615387</v>
      </c>
      <c r="E14" s="5">
        <v>58.852941176470594</v>
      </c>
      <c r="F14" s="5">
        <v>58.29347826086957</v>
      </c>
      <c r="G14" s="5">
        <v>57.75</v>
      </c>
      <c r="H14" s="5">
        <v>57.221830985915503</v>
      </c>
      <c r="I14" s="5">
        <v>56.708333333333336</v>
      </c>
      <c r="J14" s="5">
        <v>56.208904109589042</v>
      </c>
      <c r="K14" s="24">
        <v>55.250000000000007</v>
      </c>
      <c r="L14" s="143">
        <f t="shared" si="8"/>
        <v>17154.375</v>
      </c>
      <c r="M14" s="144">
        <f t="shared" si="0"/>
        <v>16977.692307692309</v>
      </c>
      <c r="N14" s="144">
        <f t="shared" si="1"/>
        <v>16478.823529411766</v>
      </c>
      <c r="O14" s="144">
        <f t="shared" si="2"/>
        <v>16322.17391304348</v>
      </c>
      <c r="P14" s="144">
        <f t="shared" si="3"/>
        <v>16170</v>
      </c>
      <c r="Q14" s="144">
        <f t="shared" si="4"/>
        <v>16022.11267605634</v>
      </c>
      <c r="R14" s="144">
        <f t="shared" si="5"/>
        <v>15878.333333333334</v>
      </c>
      <c r="S14" s="144">
        <f t="shared" si="6"/>
        <v>15738.493150684932</v>
      </c>
      <c r="T14" s="145">
        <f t="shared" si="7"/>
        <v>15470.000000000002</v>
      </c>
      <c r="U14" s="129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ht="12.75" x14ac:dyDescent="0.2">
      <c r="A15" s="80" t="s">
        <v>5</v>
      </c>
      <c r="B15" s="163">
        <v>2500</v>
      </c>
      <c r="C15" s="72">
        <v>37.472999999999999</v>
      </c>
      <c r="D15" s="72">
        <v>37.11</v>
      </c>
      <c r="E15" s="72">
        <v>36.494</v>
      </c>
      <c r="F15" s="72">
        <v>35.944000000000003</v>
      </c>
      <c r="G15" s="72">
        <v>35.614000000000004</v>
      </c>
      <c r="H15" s="72">
        <v>35.284000000000006</v>
      </c>
      <c r="I15" s="72">
        <v>35.009</v>
      </c>
      <c r="J15" s="72">
        <v>34.613</v>
      </c>
      <c r="K15" s="73">
        <v>34.326999999999998</v>
      </c>
      <c r="L15" s="133">
        <f t="shared" si="8"/>
        <v>10492.44</v>
      </c>
      <c r="M15" s="134">
        <f t="shared" si="0"/>
        <v>10390.799999999999</v>
      </c>
      <c r="N15" s="134">
        <f t="shared" si="1"/>
        <v>10218.32</v>
      </c>
      <c r="O15" s="134">
        <f t="shared" si="2"/>
        <v>10064.320000000002</v>
      </c>
      <c r="P15" s="134">
        <f t="shared" si="3"/>
        <v>9971.9200000000019</v>
      </c>
      <c r="Q15" s="134">
        <f t="shared" si="4"/>
        <v>9879.5200000000023</v>
      </c>
      <c r="R15" s="134">
        <f t="shared" si="5"/>
        <v>9802.52</v>
      </c>
      <c r="S15" s="134">
        <f t="shared" si="6"/>
        <v>9691.64</v>
      </c>
      <c r="T15" s="135">
        <f t="shared" si="7"/>
        <v>9611.56</v>
      </c>
      <c r="U15" s="129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</row>
    <row r="16" spans="1:41" ht="12.75" x14ac:dyDescent="0.2">
      <c r="A16" s="81" t="s">
        <v>146</v>
      </c>
      <c r="B16" s="164">
        <v>2500</v>
      </c>
      <c r="C16" s="5">
        <v>54</v>
      </c>
      <c r="D16" s="5">
        <v>53.5</v>
      </c>
      <c r="E16" s="5">
        <v>53</v>
      </c>
      <c r="F16" s="5">
        <v>52.5</v>
      </c>
      <c r="G16" s="5">
        <v>52</v>
      </c>
      <c r="H16" s="5">
        <v>51.5</v>
      </c>
      <c r="I16" s="5">
        <v>51.5</v>
      </c>
      <c r="J16" s="5">
        <v>51</v>
      </c>
      <c r="K16" s="24">
        <v>50.5</v>
      </c>
      <c r="L16" s="143">
        <f t="shared" si="8"/>
        <v>15120</v>
      </c>
      <c r="M16" s="144">
        <f t="shared" si="0"/>
        <v>14980</v>
      </c>
      <c r="N16" s="144">
        <f t="shared" si="1"/>
        <v>14840</v>
      </c>
      <c r="O16" s="144">
        <f t="shared" si="2"/>
        <v>14700</v>
      </c>
      <c r="P16" s="144">
        <f t="shared" si="3"/>
        <v>14560</v>
      </c>
      <c r="Q16" s="144">
        <f t="shared" si="4"/>
        <v>14420</v>
      </c>
      <c r="R16" s="144">
        <f t="shared" si="5"/>
        <v>14420</v>
      </c>
      <c r="S16" s="144">
        <f t="shared" si="6"/>
        <v>14280</v>
      </c>
      <c r="T16" s="145">
        <f t="shared" si="7"/>
        <v>14140</v>
      </c>
      <c r="U16" s="129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</row>
    <row r="17" spans="1:41" ht="12.75" x14ac:dyDescent="0.2">
      <c r="A17" s="80" t="s">
        <v>147</v>
      </c>
      <c r="B17" s="163">
        <v>3000</v>
      </c>
      <c r="C17" s="72">
        <v>69.323181818181823</v>
      </c>
      <c r="D17" s="72">
        <v>67.417105263157893</v>
      </c>
      <c r="E17" s="72">
        <v>65.640254237288133</v>
      </c>
      <c r="F17" s="72">
        <v>64.796250000000015</v>
      </c>
      <c r="G17" s="72">
        <v>63.979918032786898</v>
      </c>
      <c r="H17" s="72">
        <v>63.189919354838715</v>
      </c>
      <c r="I17" s="72">
        <v>62.425000000000004</v>
      </c>
      <c r="J17" s="72">
        <v>61.683984375000001</v>
      </c>
      <c r="K17" s="73">
        <v>59.593656716417925</v>
      </c>
      <c r="L17" s="133">
        <f t="shared" si="8"/>
        <v>19410.49090909091</v>
      </c>
      <c r="M17" s="134">
        <f t="shared" si="0"/>
        <v>18876.78947368421</v>
      </c>
      <c r="N17" s="134">
        <f t="shared" si="1"/>
        <v>18379.271186440677</v>
      </c>
      <c r="O17" s="134">
        <f t="shared" si="2"/>
        <v>18142.950000000004</v>
      </c>
      <c r="P17" s="134">
        <f t="shared" si="3"/>
        <v>17914.37704918033</v>
      </c>
      <c r="Q17" s="134">
        <f t="shared" si="4"/>
        <v>17693.177419354841</v>
      </c>
      <c r="R17" s="134">
        <f t="shared" si="5"/>
        <v>17479</v>
      </c>
      <c r="S17" s="134">
        <f t="shared" si="6"/>
        <v>17271.515625</v>
      </c>
      <c r="T17" s="135">
        <f t="shared" si="7"/>
        <v>16686.223880597019</v>
      </c>
      <c r="U17" s="129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</row>
    <row r="18" spans="1:41" ht="12.75" x14ac:dyDescent="0.2">
      <c r="A18" s="81" t="s">
        <v>180</v>
      </c>
      <c r="B18" s="164">
        <v>2500</v>
      </c>
      <c r="C18" s="5">
        <v>35.475000000000009</v>
      </c>
      <c r="D18" s="5">
        <v>35.329787234042556</v>
      </c>
      <c r="E18" s="5">
        <v>35.186619718309863</v>
      </c>
      <c r="F18" s="5">
        <v>34.90625</v>
      </c>
      <c r="G18" s="5">
        <v>34.63356164383562</v>
      </c>
      <c r="H18" s="5">
        <v>34.368243243243242</v>
      </c>
      <c r="I18" s="5">
        <v>34.11</v>
      </c>
      <c r="J18" s="5">
        <v>33.613636363636367</v>
      </c>
      <c r="K18" s="24">
        <v>32.915625000000006</v>
      </c>
      <c r="L18" s="143">
        <f t="shared" si="8"/>
        <v>9933.0000000000018</v>
      </c>
      <c r="M18" s="144">
        <f t="shared" si="0"/>
        <v>9892.3404255319147</v>
      </c>
      <c r="N18" s="144">
        <f t="shared" si="1"/>
        <v>9852.2535211267623</v>
      </c>
      <c r="O18" s="144">
        <f t="shared" si="2"/>
        <v>9773.75</v>
      </c>
      <c r="P18" s="144">
        <f t="shared" si="3"/>
        <v>9697.3972602739741</v>
      </c>
      <c r="Q18" s="144">
        <f t="shared" si="4"/>
        <v>9623.1081081081084</v>
      </c>
      <c r="R18" s="144">
        <f t="shared" si="5"/>
        <v>9550.7999999999993</v>
      </c>
      <c r="S18" s="144">
        <f t="shared" si="6"/>
        <v>9411.818181818182</v>
      </c>
      <c r="T18" s="145">
        <f t="shared" si="7"/>
        <v>9216.3750000000018</v>
      </c>
      <c r="U18" s="129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</row>
    <row r="19" spans="1:41" ht="12.75" x14ac:dyDescent="0.2">
      <c r="A19" s="80" t="s">
        <v>6</v>
      </c>
      <c r="B19" s="163">
        <v>2500</v>
      </c>
      <c r="C19" s="72">
        <v>20.443500000000004</v>
      </c>
      <c r="D19" s="72">
        <v>19.519500000000001</v>
      </c>
      <c r="E19" s="72">
        <v>19.057500000000005</v>
      </c>
      <c r="F19" s="72">
        <v>18.826500000000003</v>
      </c>
      <c r="G19" s="72">
        <v>18.364500000000003</v>
      </c>
      <c r="H19" s="72">
        <v>17.787000000000003</v>
      </c>
      <c r="I19" s="72">
        <v>17.4405</v>
      </c>
      <c r="J19" s="72">
        <v>17.4405</v>
      </c>
      <c r="K19" s="73">
        <v>17.430000000000003</v>
      </c>
      <c r="L19" s="133">
        <f t="shared" si="8"/>
        <v>5724.1800000000012</v>
      </c>
      <c r="M19" s="134">
        <f t="shared" si="0"/>
        <v>5465.46</v>
      </c>
      <c r="N19" s="134">
        <f t="shared" si="1"/>
        <v>5336.1000000000013</v>
      </c>
      <c r="O19" s="134">
        <f t="shared" si="2"/>
        <v>5271.420000000001</v>
      </c>
      <c r="P19" s="134">
        <f t="shared" si="3"/>
        <v>5142.0600000000013</v>
      </c>
      <c r="Q19" s="134">
        <f t="shared" si="4"/>
        <v>4980.3600000000006</v>
      </c>
      <c r="R19" s="134">
        <f t="shared" si="5"/>
        <v>4883.34</v>
      </c>
      <c r="S19" s="134">
        <f t="shared" si="6"/>
        <v>4883.34</v>
      </c>
      <c r="T19" s="135">
        <f t="shared" si="7"/>
        <v>4880.4000000000005</v>
      </c>
      <c r="U19" s="129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</row>
    <row r="20" spans="1:41" ht="12.75" x14ac:dyDescent="0.2">
      <c r="A20" s="81" t="s">
        <v>150</v>
      </c>
      <c r="B20" s="164">
        <v>2500</v>
      </c>
      <c r="C20" s="5">
        <v>41.064650390625005</v>
      </c>
      <c r="D20" s="5">
        <v>40.761608653846153</v>
      </c>
      <c r="E20" s="5">
        <v>39.905961397058832</v>
      </c>
      <c r="F20" s="5">
        <v>39.63727989130436</v>
      </c>
      <c r="G20" s="5">
        <v>39.376275000000007</v>
      </c>
      <c r="H20" s="5">
        <v>39.122622359154938</v>
      </c>
      <c r="I20" s="5">
        <v>38.876015625000008</v>
      </c>
      <c r="J20" s="5">
        <v>38.636165239726033</v>
      </c>
      <c r="K20" s="24">
        <v>38.175652500000012</v>
      </c>
      <c r="L20" s="143">
        <f t="shared" si="8"/>
        <v>11498.102109375001</v>
      </c>
      <c r="M20" s="144">
        <f t="shared" si="0"/>
        <v>11413.250423076923</v>
      </c>
      <c r="N20" s="144">
        <f t="shared" si="1"/>
        <v>11173.669191176472</v>
      </c>
      <c r="O20" s="144">
        <f t="shared" si="2"/>
        <v>11098.438369565221</v>
      </c>
      <c r="P20" s="144">
        <f t="shared" si="3"/>
        <v>11025.357000000002</v>
      </c>
      <c r="Q20" s="144">
        <f t="shared" si="4"/>
        <v>10954.334260563382</v>
      </c>
      <c r="R20" s="144">
        <f t="shared" si="5"/>
        <v>10885.284375000003</v>
      </c>
      <c r="S20" s="144">
        <f t="shared" si="6"/>
        <v>10818.126267123289</v>
      </c>
      <c r="T20" s="145">
        <f t="shared" si="7"/>
        <v>10689.182700000003</v>
      </c>
      <c r="U20" s="129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</row>
    <row r="21" spans="1:41" ht="12.75" x14ac:dyDescent="0.2">
      <c r="A21" s="80" t="s">
        <v>7</v>
      </c>
      <c r="B21" s="163">
        <v>2500</v>
      </c>
      <c r="C21" s="72">
        <v>31</v>
      </c>
      <c r="D21" s="72">
        <v>30</v>
      </c>
      <c r="E21" s="72">
        <v>29.7</v>
      </c>
      <c r="F21" s="72">
        <v>29.5</v>
      </c>
      <c r="G21" s="72">
        <v>29.4</v>
      </c>
      <c r="H21" s="72">
        <v>29.2</v>
      </c>
      <c r="I21" s="72">
        <v>29</v>
      </c>
      <c r="J21" s="72">
        <v>29</v>
      </c>
      <c r="K21" s="73">
        <v>28.8</v>
      </c>
      <c r="L21" s="133">
        <f t="shared" si="8"/>
        <v>8680</v>
      </c>
      <c r="M21" s="134">
        <f t="shared" si="0"/>
        <v>8400</v>
      </c>
      <c r="N21" s="134">
        <f t="shared" si="1"/>
        <v>8316</v>
      </c>
      <c r="O21" s="134">
        <f t="shared" si="2"/>
        <v>8260</v>
      </c>
      <c r="P21" s="134">
        <f t="shared" si="3"/>
        <v>8232</v>
      </c>
      <c r="Q21" s="134">
        <f t="shared" si="4"/>
        <v>8176</v>
      </c>
      <c r="R21" s="134">
        <f t="shared" si="5"/>
        <v>8120</v>
      </c>
      <c r="S21" s="134">
        <f t="shared" si="6"/>
        <v>8120</v>
      </c>
      <c r="T21" s="135">
        <f t="shared" si="7"/>
        <v>8064</v>
      </c>
      <c r="U21" s="129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</row>
    <row r="22" spans="1:41" ht="12.75" x14ac:dyDescent="0.2">
      <c r="A22" s="81" t="s">
        <v>148</v>
      </c>
      <c r="B22" s="164">
        <v>2500</v>
      </c>
      <c r="C22" s="5">
        <v>48.756</v>
      </c>
      <c r="D22" s="5">
        <v>48.228000000000002</v>
      </c>
      <c r="E22" s="5">
        <v>46.763999999999996</v>
      </c>
      <c r="F22" s="5">
        <v>46.308</v>
      </c>
      <c r="G22" s="5">
        <v>45.852000000000004</v>
      </c>
      <c r="H22" s="5">
        <v>45.42</v>
      </c>
      <c r="I22" s="5">
        <v>45</v>
      </c>
      <c r="J22" s="5">
        <v>44.591999999999999</v>
      </c>
      <c r="K22" s="24">
        <v>43.8</v>
      </c>
      <c r="L22" s="143">
        <f t="shared" si="8"/>
        <v>13651.68</v>
      </c>
      <c r="M22" s="144">
        <f t="shared" si="0"/>
        <v>13503.84</v>
      </c>
      <c r="N22" s="144">
        <f t="shared" si="1"/>
        <v>13093.919999999998</v>
      </c>
      <c r="O22" s="144">
        <f t="shared" si="2"/>
        <v>12966.24</v>
      </c>
      <c r="P22" s="144">
        <f t="shared" si="3"/>
        <v>12838.560000000001</v>
      </c>
      <c r="Q22" s="144">
        <f t="shared" si="4"/>
        <v>12717.6</v>
      </c>
      <c r="R22" s="144">
        <f t="shared" si="5"/>
        <v>12600</v>
      </c>
      <c r="S22" s="144">
        <f t="shared" si="6"/>
        <v>12485.76</v>
      </c>
      <c r="T22" s="145">
        <f t="shared" si="7"/>
        <v>12264</v>
      </c>
      <c r="U22" s="129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</row>
    <row r="23" spans="1:41" ht="12.75" x14ac:dyDescent="0.2">
      <c r="A23" s="80" t="s">
        <v>151</v>
      </c>
      <c r="B23" s="163">
        <v>2500</v>
      </c>
      <c r="C23" s="72">
        <v>35.590625000000003</v>
      </c>
      <c r="D23" s="72">
        <v>35.307692307692307</v>
      </c>
      <c r="E23" s="72">
        <v>34.508823529411764</v>
      </c>
      <c r="F23" s="72">
        <v>34.257971014492753</v>
      </c>
      <c r="G23" s="72">
        <v>34.01428571428572</v>
      </c>
      <c r="H23" s="72">
        <v>33.777464788732395</v>
      </c>
      <c r="I23" s="72">
        <v>33.547222222222224</v>
      </c>
      <c r="J23" s="72">
        <v>33.323287671232876</v>
      </c>
      <c r="K23" s="73">
        <v>32.893333333333331</v>
      </c>
      <c r="L23" s="133">
        <f t="shared" si="8"/>
        <v>9965.375</v>
      </c>
      <c r="M23" s="134">
        <f t="shared" si="0"/>
        <v>9886.1538461538457</v>
      </c>
      <c r="N23" s="134">
        <f t="shared" si="1"/>
        <v>9662.4705882352937</v>
      </c>
      <c r="O23" s="134">
        <f t="shared" si="2"/>
        <v>9592.2318840579701</v>
      </c>
      <c r="P23" s="134">
        <f t="shared" si="3"/>
        <v>9524.0000000000018</v>
      </c>
      <c r="Q23" s="134">
        <f t="shared" si="4"/>
        <v>9457.6901408450703</v>
      </c>
      <c r="R23" s="134">
        <f t="shared" si="5"/>
        <v>9393.2222222222226</v>
      </c>
      <c r="S23" s="134">
        <f t="shared" si="6"/>
        <v>9330.5205479452052</v>
      </c>
      <c r="T23" s="135">
        <f t="shared" si="7"/>
        <v>9210.1333333333332</v>
      </c>
      <c r="U23" s="129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</row>
    <row r="24" spans="1:41" ht="12.75" x14ac:dyDescent="0.2">
      <c r="A24" s="81" t="s">
        <v>8</v>
      </c>
      <c r="B24" s="164">
        <v>2500</v>
      </c>
      <c r="C24" s="5">
        <v>35.836909967758828</v>
      </c>
      <c r="D24" s="5">
        <v>35.552549223554195</v>
      </c>
      <c r="E24" s="5">
        <v>35.188326832250709</v>
      </c>
      <c r="F24" s="5">
        <v>34.868665162500001</v>
      </c>
      <c r="G24" s="5">
        <v>34.547771512499999</v>
      </c>
      <c r="H24" s="5">
        <v>34.307101275000008</v>
      </c>
      <c r="I24" s="5">
        <v>33.999578193750011</v>
      </c>
      <c r="J24" s="5">
        <v>33.718796250000004</v>
      </c>
      <c r="K24" s="24">
        <v>33.451384875000002</v>
      </c>
      <c r="L24" s="143">
        <f t="shared" si="8"/>
        <v>10034.334790972473</v>
      </c>
      <c r="M24" s="144">
        <f t="shared" si="0"/>
        <v>9954.7137825951741</v>
      </c>
      <c r="N24" s="144">
        <f t="shared" si="1"/>
        <v>9852.7315130301977</v>
      </c>
      <c r="O24" s="144">
        <f t="shared" si="2"/>
        <v>9763.2262455</v>
      </c>
      <c r="P24" s="144">
        <f t="shared" si="3"/>
        <v>9673.3760234999991</v>
      </c>
      <c r="Q24" s="144">
        <f t="shared" si="4"/>
        <v>9605.988357000002</v>
      </c>
      <c r="R24" s="144">
        <f t="shared" si="5"/>
        <v>9519.8818942500038</v>
      </c>
      <c r="S24" s="144">
        <f t="shared" si="6"/>
        <v>9441.2629500000003</v>
      </c>
      <c r="T24" s="145">
        <f t="shared" si="7"/>
        <v>9366.3877650000013</v>
      </c>
      <c r="U24" s="129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</row>
    <row r="25" spans="1:41" ht="12.75" x14ac:dyDescent="0.2">
      <c r="A25" s="80" t="s">
        <v>9</v>
      </c>
      <c r="B25" s="163">
        <v>2500</v>
      </c>
      <c r="C25" s="72">
        <v>37</v>
      </c>
      <c r="D25" s="72">
        <v>35.9</v>
      </c>
      <c r="E25" s="72">
        <v>35.61</v>
      </c>
      <c r="F25" s="72">
        <v>35.32</v>
      </c>
      <c r="G25" s="72">
        <v>35.019999999999996</v>
      </c>
      <c r="H25" s="72">
        <v>34.700000000000003</v>
      </c>
      <c r="I25" s="72">
        <v>34.379999999999995</v>
      </c>
      <c r="J25" s="72">
        <v>34.07</v>
      </c>
      <c r="K25" s="73">
        <v>33.79</v>
      </c>
      <c r="L25" s="133">
        <f t="shared" si="8"/>
        <v>10360</v>
      </c>
      <c r="M25" s="134">
        <f t="shared" si="0"/>
        <v>10052</v>
      </c>
      <c r="N25" s="134">
        <f t="shared" si="1"/>
        <v>9970.7999999999993</v>
      </c>
      <c r="O25" s="134">
        <f t="shared" si="2"/>
        <v>9889.6</v>
      </c>
      <c r="P25" s="134">
        <f t="shared" si="3"/>
        <v>9805.5999999999985</v>
      </c>
      <c r="Q25" s="134">
        <f t="shared" si="4"/>
        <v>9716</v>
      </c>
      <c r="R25" s="134">
        <f t="shared" si="5"/>
        <v>9626.3999999999978</v>
      </c>
      <c r="S25" s="134">
        <f t="shared" si="6"/>
        <v>9539.6</v>
      </c>
      <c r="T25" s="135">
        <f t="shared" si="7"/>
        <v>9461.1999999999989</v>
      </c>
      <c r="U25" s="129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</row>
    <row r="26" spans="1:41" ht="12.75" x14ac:dyDescent="0.2">
      <c r="A26" s="81" t="s">
        <v>10</v>
      </c>
      <c r="B26" s="164">
        <v>2500</v>
      </c>
      <c r="C26" s="5">
        <v>29.95</v>
      </c>
      <c r="D26" s="5">
        <v>29.8</v>
      </c>
      <c r="E26" s="5">
        <v>29.454187300477507</v>
      </c>
      <c r="F26" s="5">
        <v>29.340979671135006</v>
      </c>
      <c r="G26" s="5">
        <v>29.066046857017504</v>
      </c>
      <c r="H26" s="5">
        <v>28.710251450512501</v>
      </c>
      <c r="I26" s="5">
        <v>28.305938488575002</v>
      </c>
      <c r="J26" s="5">
        <v>27.966315600547503</v>
      </c>
      <c r="K26" s="24">
        <v>27.966315600547503</v>
      </c>
      <c r="L26" s="143">
        <f t="shared" si="8"/>
        <v>8386</v>
      </c>
      <c r="M26" s="144">
        <f t="shared" si="0"/>
        <v>8344</v>
      </c>
      <c r="N26" s="144">
        <f t="shared" si="1"/>
        <v>8247.1724441337028</v>
      </c>
      <c r="O26" s="144">
        <f t="shared" si="2"/>
        <v>8215.4743079178024</v>
      </c>
      <c r="P26" s="144">
        <f t="shared" si="3"/>
        <v>8138.4931199649009</v>
      </c>
      <c r="Q26" s="144">
        <f t="shared" si="4"/>
        <v>8038.8704061435001</v>
      </c>
      <c r="R26" s="144">
        <f t="shared" si="5"/>
        <v>7925.6627768010003</v>
      </c>
      <c r="S26" s="144">
        <f t="shared" si="6"/>
        <v>7830.568368153301</v>
      </c>
      <c r="T26" s="145">
        <f t="shared" si="7"/>
        <v>7830.568368153301</v>
      </c>
      <c r="U26" s="129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</row>
    <row r="27" spans="1:41" ht="12.75" x14ac:dyDescent="0.2">
      <c r="A27" s="80" t="s">
        <v>179</v>
      </c>
      <c r="B27" s="163">
        <v>6000</v>
      </c>
      <c r="C27" s="72">
        <v>115.4575</v>
      </c>
      <c r="D27" s="72">
        <v>113.94307692307692</v>
      </c>
      <c r="E27" s="72">
        <v>109.66705882352942</v>
      </c>
      <c r="F27" s="72">
        <v>108.32434782608696</v>
      </c>
      <c r="G27" s="72">
        <v>107.02</v>
      </c>
      <c r="H27" s="72">
        <v>105.75239436619718</v>
      </c>
      <c r="I27" s="72">
        <v>104.52</v>
      </c>
      <c r="J27" s="72">
        <v>103.3213698630137</v>
      </c>
      <c r="K27" s="73">
        <v>101.02</v>
      </c>
      <c r="L27" s="133">
        <f t="shared" si="8"/>
        <v>32328.1</v>
      </c>
      <c r="M27" s="134">
        <f t="shared" si="0"/>
        <v>31904.061538461538</v>
      </c>
      <c r="N27" s="134">
        <f t="shared" si="1"/>
        <v>30706.776470588236</v>
      </c>
      <c r="O27" s="134">
        <f t="shared" si="2"/>
        <v>30330.81739130435</v>
      </c>
      <c r="P27" s="134">
        <f t="shared" si="3"/>
        <v>29965.599999999999</v>
      </c>
      <c r="Q27" s="134">
        <f t="shared" si="4"/>
        <v>29610.670422535211</v>
      </c>
      <c r="R27" s="134">
        <f t="shared" si="5"/>
        <v>29265.599999999999</v>
      </c>
      <c r="S27" s="134">
        <f t="shared" si="6"/>
        <v>28929.983561643836</v>
      </c>
      <c r="T27" s="135">
        <f t="shared" si="7"/>
        <v>28285.599999999999</v>
      </c>
      <c r="U27" s="129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</row>
    <row r="28" spans="1:41" ht="23.1" customHeight="1" thickBot="1" x14ac:dyDescent="0.25">
      <c r="A28" s="6" t="str">
        <f>Москва!A29</f>
        <v>Тарифы с учетом доставки до адреса:</v>
      </c>
      <c r="B28" s="7"/>
      <c r="C28" s="8"/>
      <c r="D28" s="8"/>
      <c r="E28" s="8"/>
      <c r="F28" s="8"/>
      <c r="G28" s="8"/>
      <c r="H28" s="8"/>
      <c r="I28" s="8"/>
      <c r="J28" s="8"/>
      <c r="K28" s="8"/>
      <c r="L28" s="139"/>
      <c r="M28" s="139"/>
      <c r="N28" s="139"/>
      <c r="O28" s="139"/>
      <c r="P28" s="139"/>
      <c r="Q28" s="139"/>
      <c r="R28" s="139"/>
      <c r="S28" s="139"/>
      <c r="T28" s="139"/>
      <c r="U28" s="129"/>
      <c r="V28" s="50"/>
    </row>
    <row r="29" spans="1:41" ht="12.75" x14ac:dyDescent="0.2">
      <c r="A29" s="113" t="s">
        <v>11</v>
      </c>
      <c r="B29" s="161">
        <v>3500</v>
      </c>
      <c r="C29" s="115">
        <v>46.477042461581554</v>
      </c>
      <c r="D29" s="115">
        <v>45.975916064226332</v>
      </c>
      <c r="E29" s="115">
        <v>45.708648652303545</v>
      </c>
      <c r="F29" s="115">
        <v>44.501895792409798</v>
      </c>
      <c r="G29" s="115">
        <v>44.147563996300065</v>
      </c>
      <c r="H29" s="115">
        <v>43.691994544158966</v>
      </c>
      <c r="I29" s="115">
        <v>43.327538982446072</v>
      </c>
      <c r="J29" s="115">
        <v>42.662928233122528</v>
      </c>
      <c r="K29" s="162">
        <v>42.494081177888972</v>
      </c>
      <c r="L29" s="140">
        <f>C29*280</f>
        <v>13013.571889242836</v>
      </c>
      <c r="M29" s="141">
        <f t="shared" ref="M29:M50" si="9">D29*280</f>
        <v>12873.256497983373</v>
      </c>
      <c r="N29" s="141">
        <f t="shared" ref="N29:N50" si="10">E29*280</f>
        <v>12798.421622644992</v>
      </c>
      <c r="O29" s="141">
        <f t="shared" ref="O29:O50" si="11">F29*280</f>
        <v>12460.530821874743</v>
      </c>
      <c r="P29" s="141">
        <f t="shared" ref="P29:P50" si="12">G29*280</f>
        <v>12361.317918964018</v>
      </c>
      <c r="Q29" s="141">
        <f t="shared" ref="Q29:Q50" si="13">H29*280</f>
        <v>12233.75847236451</v>
      </c>
      <c r="R29" s="141">
        <f t="shared" ref="R29:R50" si="14">I29*280</f>
        <v>12131.710915084899</v>
      </c>
      <c r="S29" s="141">
        <f t="shared" ref="S29:S50" si="15">J29*280</f>
        <v>11945.619905274309</v>
      </c>
      <c r="T29" s="142">
        <f t="shared" ref="T29:T50" si="16">K29*280</f>
        <v>11898.342729808912</v>
      </c>
      <c r="U29" s="129"/>
      <c r="V29" s="50"/>
      <c r="W29" s="50"/>
      <c r="X29" s="50"/>
      <c r="Y29" s="50"/>
      <c r="Z29" s="50"/>
      <c r="AA29" s="50"/>
      <c r="AB29" s="50"/>
      <c r="AC29" s="50"/>
      <c r="AD29" s="50"/>
      <c r="AE29" s="50"/>
    </row>
    <row r="30" spans="1:41" ht="12.75" x14ac:dyDescent="0.2">
      <c r="A30" s="80" t="s">
        <v>12</v>
      </c>
      <c r="B30" s="163">
        <v>3500</v>
      </c>
      <c r="C30" s="72">
        <v>50.764457194509426</v>
      </c>
      <c r="D30" s="72">
        <v>50.60855120422115</v>
      </c>
      <c r="E30" s="72">
        <v>50.196513944173532</v>
      </c>
      <c r="F30" s="72">
        <v>49.808773721573424</v>
      </c>
      <c r="G30" s="72">
        <v>49.280313157089758</v>
      </c>
      <c r="H30" s="72">
        <v>49.247917107159722</v>
      </c>
      <c r="I30" s="72">
        <v>49.027623967635485</v>
      </c>
      <c r="J30" s="72">
        <v>48.647618301956207</v>
      </c>
      <c r="K30" s="73">
        <v>48.43749752211</v>
      </c>
      <c r="L30" s="133">
        <f t="shared" ref="L30:L50" si="17">C30*280</f>
        <v>14214.04801446264</v>
      </c>
      <c r="M30" s="134">
        <f t="shared" si="9"/>
        <v>14170.394337181922</v>
      </c>
      <c r="N30" s="134">
        <f t="shared" si="10"/>
        <v>14055.023904368589</v>
      </c>
      <c r="O30" s="134">
        <f t="shared" si="11"/>
        <v>13946.456642040559</v>
      </c>
      <c r="P30" s="134">
        <f t="shared" si="12"/>
        <v>13798.487683985131</v>
      </c>
      <c r="Q30" s="134">
        <f t="shared" si="13"/>
        <v>13789.416790004721</v>
      </c>
      <c r="R30" s="134">
        <f t="shared" si="14"/>
        <v>13727.734710937935</v>
      </c>
      <c r="S30" s="134">
        <f t="shared" si="15"/>
        <v>13621.333124547738</v>
      </c>
      <c r="T30" s="135">
        <f t="shared" si="16"/>
        <v>13562.499306190801</v>
      </c>
      <c r="U30" s="129"/>
      <c r="V30" s="50"/>
      <c r="W30" s="50"/>
      <c r="X30" s="50"/>
      <c r="Y30" s="50"/>
      <c r="Z30" s="50"/>
      <c r="AA30" s="50"/>
      <c r="AB30" s="50"/>
      <c r="AC30" s="50"/>
      <c r="AD30" s="50"/>
    </row>
    <row r="31" spans="1:41" ht="12.75" x14ac:dyDescent="0.2">
      <c r="A31" s="81" t="s">
        <v>13</v>
      </c>
      <c r="B31" s="164">
        <v>3500</v>
      </c>
      <c r="C31" s="5">
        <v>43.904593621824809</v>
      </c>
      <c r="D31" s="5">
        <v>43.89123025122867</v>
      </c>
      <c r="E31" s="5">
        <v>43.873412423767157</v>
      </c>
      <c r="F31" s="5">
        <v>43.489519232096242</v>
      </c>
      <c r="G31" s="5">
        <v>42.993454717542605</v>
      </c>
      <c r="H31" s="5">
        <v>42.780855639876762</v>
      </c>
      <c r="I31" s="5">
        <v>42.609040875069262</v>
      </c>
      <c r="J31" s="5">
        <v>42.494081177888972</v>
      </c>
      <c r="K31" s="24">
        <v>42.169894831840551</v>
      </c>
      <c r="L31" s="143">
        <f t="shared" si="17"/>
        <v>12293.286214110947</v>
      </c>
      <c r="M31" s="144">
        <f t="shared" si="9"/>
        <v>12289.544470344028</v>
      </c>
      <c r="N31" s="144">
        <f t="shared" si="10"/>
        <v>12284.555478654804</v>
      </c>
      <c r="O31" s="144">
        <f t="shared" si="11"/>
        <v>12177.065384986949</v>
      </c>
      <c r="P31" s="144">
        <f t="shared" si="12"/>
        <v>12038.167320911929</v>
      </c>
      <c r="Q31" s="144">
        <f t="shared" si="13"/>
        <v>11978.639579165494</v>
      </c>
      <c r="R31" s="144">
        <f t="shared" si="14"/>
        <v>11930.531445019393</v>
      </c>
      <c r="S31" s="144">
        <f t="shared" si="15"/>
        <v>11898.342729808912</v>
      </c>
      <c r="T31" s="145">
        <f t="shared" si="16"/>
        <v>11807.570552915355</v>
      </c>
      <c r="U31" s="129"/>
      <c r="V31" s="50"/>
      <c r="W31" s="50"/>
      <c r="X31" s="50"/>
      <c r="Y31" s="50"/>
      <c r="Z31" s="50"/>
      <c r="AA31" s="50"/>
      <c r="AB31" s="50"/>
      <c r="AC31" s="50"/>
      <c r="AD31" s="50"/>
    </row>
    <row r="32" spans="1:41" ht="12.75" x14ac:dyDescent="0.2">
      <c r="A32" s="80" t="s">
        <v>176</v>
      </c>
      <c r="B32" s="163">
        <v>3500</v>
      </c>
      <c r="C32" s="72">
        <v>47.579520535762995</v>
      </c>
      <c r="D32" s="72">
        <v>47.352343235628631</v>
      </c>
      <c r="E32" s="72">
        <v>47.116257021763509</v>
      </c>
      <c r="F32" s="72">
        <v>46.526648913036894</v>
      </c>
      <c r="G32" s="72">
        <v>46.388965700834262</v>
      </c>
      <c r="H32" s="72">
        <v>46.334297366577331</v>
      </c>
      <c r="I32" s="72">
        <v>46.137664913519856</v>
      </c>
      <c r="J32" s="72">
        <v>46.006099926746849</v>
      </c>
      <c r="K32" s="73">
        <v>45.635086664046995</v>
      </c>
      <c r="L32" s="133">
        <f t="shared" si="17"/>
        <v>13322.265750013639</v>
      </c>
      <c r="M32" s="134">
        <f t="shared" si="9"/>
        <v>13258.656105976017</v>
      </c>
      <c r="N32" s="134">
        <f t="shared" si="10"/>
        <v>13192.551966093783</v>
      </c>
      <c r="O32" s="134">
        <f t="shared" si="11"/>
        <v>13027.461695650331</v>
      </c>
      <c r="P32" s="134">
        <f t="shared" si="12"/>
        <v>12988.910396233594</v>
      </c>
      <c r="Q32" s="134">
        <f t="shared" si="13"/>
        <v>12973.603262641653</v>
      </c>
      <c r="R32" s="134">
        <f t="shared" si="14"/>
        <v>12918.546175785559</v>
      </c>
      <c r="S32" s="134">
        <f t="shared" si="15"/>
        <v>12881.707979489118</v>
      </c>
      <c r="T32" s="135">
        <f t="shared" si="16"/>
        <v>12777.824265933159</v>
      </c>
      <c r="U32" s="129"/>
      <c r="V32" s="50"/>
      <c r="W32" s="50"/>
      <c r="X32" s="50"/>
      <c r="Y32" s="50"/>
      <c r="Z32" s="50"/>
      <c r="AA32" s="50"/>
      <c r="AB32" s="50"/>
      <c r="AC32" s="50"/>
      <c r="AD32" s="50"/>
    </row>
    <row r="33" spans="1:30" ht="12.75" x14ac:dyDescent="0.2">
      <c r="A33" s="81" t="s">
        <v>14</v>
      </c>
      <c r="B33" s="164">
        <v>3500</v>
      </c>
      <c r="C33" s="5">
        <v>43.904593621824809</v>
      </c>
      <c r="D33" s="5">
        <v>43.891230251228663</v>
      </c>
      <c r="E33" s="5">
        <v>43.873412423767157</v>
      </c>
      <c r="F33" s="5">
        <v>43.489519232096242</v>
      </c>
      <c r="G33" s="5">
        <v>42.993454717542605</v>
      </c>
      <c r="H33" s="5">
        <v>42.780855639876762</v>
      </c>
      <c r="I33" s="5">
        <v>42.609040875069262</v>
      </c>
      <c r="J33" s="5">
        <v>42.494081177888972</v>
      </c>
      <c r="K33" s="24">
        <v>42.169894831840551</v>
      </c>
      <c r="L33" s="143">
        <f t="shared" si="17"/>
        <v>12293.286214110947</v>
      </c>
      <c r="M33" s="144">
        <f t="shared" si="9"/>
        <v>12289.544470344026</v>
      </c>
      <c r="N33" s="144">
        <f t="shared" si="10"/>
        <v>12284.555478654804</v>
      </c>
      <c r="O33" s="144">
        <f t="shared" si="11"/>
        <v>12177.065384986949</v>
      </c>
      <c r="P33" s="144">
        <f t="shared" si="12"/>
        <v>12038.167320911929</v>
      </c>
      <c r="Q33" s="144">
        <f t="shared" si="13"/>
        <v>11978.639579165494</v>
      </c>
      <c r="R33" s="144">
        <f t="shared" si="14"/>
        <v>11930.531445019393</v>
      </c>
      <c r="S33" s="144">
        <f t="shared" si="15"/>
        <v>11898.342729808912</v>
      </c>
      <c r="T33" s="145">
        <f t="shared" si="16"/>
        <v>11807.570552915355</v>
      </c>
      <c r="U33" s="129"/>
      <c r="V33" s="50"/>
      <c r="W33" s="50"/>
      <c r="X33" s="50"/>
      <c r="Y33" s="50"/>
      <c r="Z33" s="50"/>
      <c r="AA33" s="50"/>
      <c r="AB33" s="50"/>
      <c r="AC33" s="50"/>
      <c r="AD33" s="50"/>
    </row>
    <row r="34" spans="1:30" ht="12.75" x14ac:dyDescent="0.2">
      <c r="A34" s="80" t="s">
        <v>15</v>
      </c>
      <c r="B34" s="163">
        <v>3500</v>
      </c>
      <c r="C34" s="72">
        <v>50.519462066913547</v>
      </c>
      <c r="D34" s="72">
        <v>50.319011507971474</v>
      </c>
      <c r="E34" s="72">
        <v>50.109652035298616</v>
      </c>
      <c r="F34" s="72">
        <v>49.816872734055941</v>
      </c>
      <c r="G34" s="72">
        <v>49.523283531564999</v>
      </c>
      <c r="H34" s="72">
        <v>49.381550813121116</v>
      </c>
      <c r="I34" s="72">
        <v>48.93581587613734</v>
      </c>
      <c r="J34" s="72">
        <v>48.816465357189735</v>
      </c>
      <c r="K34" s="73">
        <v>48.626606223971564</v>
      </c>
      <c r="L34" s="133">
        <f t="shared" si="17"/>
        <v>14145.449378735793</v>
      </c>
      <c r="M34" s="134">
        <f t="shared" si="9"/>
        <v>14089.323222232013</v>
      </c>
      <c r="N34" s="134">
        <f t="shared" si="10"/>
        <v>14030.702569883613</v>
      </c>
      <c r="O34" s="134">
        <f t="shared" si="11"/>
        <v>13948.724365535663</v>
      </c>
      <c r="P34" s="134">
        <f t="shared" si="12"/>
        <v>13866.5193888382</v>
      </c>
      <c r="Q34" s="134">
        <f t="shared" si="13"/>
        <v>13826.834227673913</v>
      </c>
      <c r="R34" s="134">
        <f t="shared" si="14"/>
        <v>13702.028445318456</v>
      </c>
      <c r="S34" s="134">
        <f t="shared" si="15"/>
        <v>13668.610300013126</v>
      </c>
      <c r="T34" s="135">
        <f t="shared" si="16"/>
        <v>13615.449742712039</v>
      </c>
      <c r="U34" s="129"/>
      <c r="V34" s="50"/>
      <c r="W34" s="50"/>
      <c r="X34" s="50"/>
      <c r="Y34" s="50"/>
      <c r="Z34" s="50"/>
      <c r="AA34" s="50"/>
      <c r="AB34" s="50"/>
      <c r="AC34" s="50"/>
      <c r="AD34" s="50"/>
    </row>
    <row r="35" spans="1:30" ht="12.75" x14ac:dyDescent="0.2">
      <c r="A35" s="81" t="s">
        <v>16</v>
      </c>
      <c r="B35" s="164">
        <v>3500</v>
      </c>
      <c r="C35" s="5">
        <v>50.519462066913547</v>
      </c>
      <c r="D35" s="5">
        <v>50.319011507971474</v>
      </c>
      <c r="E35" s="5">
        <v>50.109652035298616</v>
      </c>
      <c r="F35" s="5">
        <v>49.816872734055941</v>
      </c>
      <c r="G35" s="5">
        <v>49.766253906040262</v>
      </c>
      <c r="H35" s="5">
        <v>49.614397421993232</v>
      </c>
      <c r="I35" s="5">
        <v>49.394856333628084</v>
      </c>
      <c r="J35" s="5">
        <v>49.247963387231039</v>
      </c>
      <c r="K35" s="24">
        <v>49.040844332811211</v>
      </c>
      <c r="L35" s="143">
        <f t="shared" si="17"/>
        <v>14145.449378735793</v>
      </c>
      <c r="M35" s="144">
        <f t="shared" si="9"/>
        <v>14089.323222232013</v>
      </c>
      <c r="N35" s="144">
        <f t="shared" si="10"/>
        <v>14030.702569883613</v>
      </c>
      <c r="O35" s="144">
        <f t="shared" si="11"/>
        <v>13948.724365535663</v>
      </c>
      <c r="P35" s="144">
        <f t="shared" si="12"/>
        <v>13934.551093691274</v>
      </c>
      <c r="Q35" s="144">
        <f t="shared" si="13"/>
        <v>13892.031278158105</v>
      </c>
      <c r="R35" s="144">
        <f t="shared" si="14"/>
        <v>13830.559773415864</v>
      </c>
      <c r="S35" s="144">
        <f t="shared" si="15"/>
        <v>13789.429748424691</v>
      </c>
      <c r="T35" s="145">
        <f t="shared" si="16"/>
        <v>13731.436413187139</v>
      </c>
      <c r="U35" s="129"/>
      <c r="V35" s="50"/>
      <c r="W35" s="50"/>
      <c r="X35" s="50"/>
      <c r="Y35" s="50"/>
      <c r="Z35" s="50"/>
      <c r="AA35" s="50"/>
      <c r="AB35" s="50"/>
      <c r="AC35" s="50"/>
      <c r="AD35" s="50"/>
    </row>
    <row r="36" spans="1:30" ht="12.75" x14ac:dyDescent="0.2">
      <c r="A36" s="80" t="s">
        <v>17</v>
      </c>
      <c r="B36" s="163">
        <v>3500</v>
      </c>
      <c r="C36" s="72">
        <v>50.519462066913547</v>
      </c>
      <c r="D36" s="72">
        <v>50.319011507971474</v>
      </c>
      <c r="E36" s="72">
        <v>50.109652035298616</v>
      </c>
      <c r="F36" s="72">
        <v>49.816872734055941</v>
      </c>
      <c r="G36" s="72">
        <v>49.766253906040262</v>
      </c>
      <c r="H36" s="72">
        <v>49.614397421993232</v>
      </c>
      <c r="I36" s="72">
        <v>49.394856333628084</v>
      </c>
      <c r="J36" s="72">
        <v>49.247963387231039</v>
      </c>
      <c r="K36" s="73">
        <v>49.040844332811211</v>
      </c>
      <c r="L36" s="133">
        <f t="shared" si="17"/>
        <v>14145.449378735793</v>
      </c>
      <c r="M36" s="134">
        <f t="shared" si="9"/>
        <v>14089.323222232013</v>
      </c>
      <c r="N36" s="134">
        <f t="shared" si="10"/>
        <v>14030.702569883613</v>
      </c>
      <c r="O36" s="134">
        <f t="shared" si="11"/>
        <v>13948.724365535663</v>
      </c>
      <c r="P36" s="134">
        <f t="shared" si="12"/>
        <v>13934.551093691274</v>
      </c>
      <c r="Q36" s="134">
        <f t="shared" si="13"/>
        <v>13892.031278158105</v>
      </c>
      <c r="R36" s="134">
        <f t="shared" si="14"/>
        <v>13830.559773415864</v>
      </c>
      <c r="S36" s="134">
        <f t="shared" si="15"/>
        <v>13789.429748424691</v>
      </c>
      <c r="T36" s="135">
        <f t="shared" si="16"/>
        <v>13731.436413187139</v>
      </c>
      <c r="U36" s="129"/>
      <c r="V36" s="50"/>
      <c r="W36" s="50"/>
      <c r="X36" s="50"/>
      <c r="Y36" s="50"/>
      <c r="Z36" s="50"/>
      <c r="AA36" s="50"/>
      <c r="AB36" s="50"/>
      <c r="AC36" s="50"/>
      <c r="AD36" s="50"/>
    </row>
    <row r="37" spans="1:30" ht="12.75" x14ac:dyDescent="0.2">
      <c r="A37" s="81" t="s">
        <v>18</v>
      </c>
      <c r="B37" s="164">
        <v>4000</v>
      </c>
      <c r="C37" s="5">
        <v>50.519462066913547</v>
      </c>
      <c r="D37" s="5">
        <v>50.319011507971474</v>
      </c>
      <c r="E37" s="5">
        <v>50.109652035298616</v>
      </c>
      <c r="F37" s="5">
        <v>49.816872734055941</v>
      </c>
      <c r="G37" s="5">
        <v>49.523283531564999</v>
      </c>
      <c r="H37" s="5">
        <v>49.381550813121116</v>
      </c>
      <c r="I37" s="5">
        <v>48.93581587613734</v>
      </c>
      <c r="J37" s="5">
        <v>48.816465357189735</v>
      </c>
      <c r="K37" s="24">
        <v>48.626606223971564</v>
      </c>
      <c r="L37" s="143">
        <f t="shared" si="17"/>
        <v>14145.449378735793</v>
      </c>
      <c r="M37" s="144">
        <f t="shared" si="9"/>
        <v>14089.323222232013</v>
      </c>
      <c r="N37" s="144">
        <f t="shared" si="10"/>
        <v>14030.702569883613</v>
      </c>
      <c r="O37" s="144">
        <f t="shared" si="11"/>
        <v>13948.724365535663</v>
      </c>
      <c r="P37" s="144">
        <f t="shared" si="12"/>
        <v>13866.5193888382</v>
      </c>
      <c r="Q37" s="144">
        <f t="shared" si="13"/>
        <v>13826.834227673913</v>
      </c>
      <c r="R37" s="144">
        <f t="shared" si="14"/>
        <v>13702.028445318456</v>
      </c>
      <c r="S37" s="144">
        <f t="shared" si="15"/>
        <v>13668.610300013126</v>
      </c>
      <c r="T37" s="145">
        <f t="shared" si="16"/>
        <v>13615.449742712039</v>
      </c>
      <c r="U37" s="129"/>
      <c r="V37" s="50"/>
      <c r="W37" s="50"/>
      <c r="X37" s="50"/>
      <c r="Y37" s="50"/>
      <c r="Z37" s="50"/>
      <c r="AA37" s="50"/>
      <c r="AB37" s="50"/>
      <c r="AC37" s="50"/>
      <c r="AD37" s="50"/>
    </row>
    <row r="38" spans="1:30" ht="12.75" x14ac:dyDescent="0.2">
      <c r="A38" s="80" t="s">
        <v>19</v>
      </c>
      <c r="B38" s="163">
        <v>6000</v>
      </c>
      <c r="C38" s="72">
        <v>58.604301277577562</v>
      </c>
      <c r="D38" s="72">
        <v>57.612071010814255</v>
      </c>
      <c r="E38" s="72">
        <v>56.59534123129135</v>
      </c>
      <c r="F38" s="72">
        <v>56.365936702724298</v>
      </c>
      <c r="G38" s="72">
        <v>55.820265736715307</v>
      </c>
      <c r="H38" s="72">
        <v>56.666612541137418</v>
      </c>
      <c r="I38" s="72">
        <v>56.678830479968163</v>
      </c>
      <c r="J38" s="72">
        <v>56.482121664793006</v>
      </c>
      <c r="K38" s="73">
        <v>56.217969827272057</v>
      </c>
      <c r="L38" s="133">
        <f t="shared" si="17"/>
        <v>16409.204357721719</v>
      </c>
      <c r="M38" s="134">
        <f t="shared" si="9"/>
        <v>16131.379883027992</v>
      </c>
      <c r="N38" s="134">
        <f t="shared" si="10"/>
        <v>15846.695544761578</v>
      </c>
      <c r="O38" s="134">
        <f t="shared" si="11"/>
        <v>15782.462276762803</v>
      </c>
      <c r="P38" s="134">
        <f t="shared" si="12"/>
        <v>15629.674406280286</v>
      </c>
      <c r="Q38" s="134">
        <f t="shared" si="13"/>
        <v>15866.651511518477</v>
      </c>
      <c r="R38" s="134">
        <f t="shared" si="14"/>
        <v>15870.072534391085</v>
      </c>
      <c r="S38" s="134">
        <f t="shared" si="15"/>
        <v>15814.994066142042</v>
      </c>
      <c r="T38" s="135">
        <f t="shared" si="16"/>
        <v>15741.031551636175</v>
      </c>
      <c r="U38" s="129"/>
      <c r="V38" s="50"/>
      <c r="W38" s="50"/>
      <c r="X38" s="50"/>
      <c r="Y38" s="50"/>
      <c r="Z38" s="50"/>
      <c r="AA38" s="50"/>
      <c r="AB38" s="50"/>
      <c r="AC38" s="50"/>
      <c r="AD38" s="50"/>
    </row>
    <row r="39" spans="1:30" ht="12.75" x14ac:dyDescent="0.2">
      <c r="A39" s="81" t="s">
        <v>20</v>
      </c>
      <c r="B39" s="164">
        <v>3500</v>
      </c>
      <c r="C39" s="5">
        <v>47.579520535762995</v>
      </c>
      <c r="D39" s="5">
        <v>47.352343235628631</v>
      </c>
      <c r="E39" s="5">
        <v>47.116257021763509</v>
      </c>
      <c r="F39" s="5">
        <v>46.980193612057377</v>
      </c>
      <c r="G39" s="5">
        <v>46.607639037861986</v>
      </c>
      <c r="H39" s="5">
        <v>46.334297366577331</v>
      </c>
      <c r="I39" s="5">
        <v>46.34323520535267</v>
      </c>
      <c r="J39" s="5">
        <v>46.199336001069689</v>
      </c>
      <c r="K39" s="24">
        <v>46.006099926746849</v>
      </c>
      <c r="L39" s="143">
        <f t="shared" si="17"/>
        <v>13322.265750013639</v>
      </c>
      <c r="M39" s="144">
        <f t="shared" si="9"/>
        <v>13258.656105976017</v>
      </c>
      <c r="N39" s="144">
        <f t="shared" si="10"/>
        <v>13192.551966093783</v>
      </c>
      <c r="O39" s="144">
        <f t="shared" si="11"/>
        <v>13154.454211376065</v>
      </c>
      <c r="P39" s="144">
        <f t="shared" si="12"/>
        <v>13050.138930601355</v>
      </c>
      <c r="Q39" s="144">
        <f t="shared" si="13"/>
        <v>12973.603262641653</v>
      </c>
      <c r="R39" s="144">
        <f t="shared" si="14"/>
        <v>12976.105857498747</v>
      </c>
      <c r="S39" s="144">
        <f t="shared" si="15"/>
        <v>12935.814080299513</v>
      </c>
      <c r="T39" s="145">
        <f t="shared" si="16"/>
        <v>12881.707979489118</v>
      </c>
      <c r="U39" s="129"/>
      <c r="V39" s="50"/>
      <c r="W39" s="50"/>
      <c r="X39" s="50"/>
      <c r="Y39" s="50"/>
      <c r="Z39" s="50"/>
      <c r="AA39" s="50"/>
      <c r="AB39" s="50"/>
      <c r="AC39" s="50"/>
      <c r="AD39" s="50"/>
    </row>
    <row r="40" spans="1:30" ht="12.75" x14ac:dyDescent="0.2">
      <c r="A40" s="80" t="s">
        <v>21</v>
      </c>
      <c r="B40" s="163">
        <v>3500</v>
      </c>
      <c r="C40" s="72">
        <v>43.904593621824809</v>
      </c>
      <c r="D40" s="72">
        <v>43.89123025122867</v>
      </c>
      <c r="E40" s="72">
        <v>43.873412423767157</v>
      </c>
      <c r="F40" s="72">
        <v>43.691994544158959</v>
      </c>
      <c r="G40" s="72">
        <v>43.378157810461765</v>
      </c>
      <c r="H40" s="72">
        <v>42.963083420733206</v>
      </c>
      <c r="I40" s="72">
        <v>42.788665401913462</v>
      </c>
      <c r="J40" s="72">
        <v>42.662928233122528</v>
      </c>
      <c r="K40" s="73">
        <v>42.494081177888972</v>
      </c>
      <c r="L40" s="133">
        <f t="shared" si="17"/>
        <v>12293.286214110947</v>
      </c>
      <c r="M40" s="134">
        <f t="shared" si="9"/>
        <v>12289.544470344028</v>
      </c>
      <c r="N40" s="134">
        <f t="shared" si="10"/>
        <v>12284.555478654804</v>
      </c>
      <c r="O40" s="134">
        <f t="shared" si="11"/>
        <v>12233.758472364509</v>
      </c>
      <c r="P40" s="134">
        <f t="shared" si="12"/>
        <v>12145.884186929294</v>
      </c>
      <c r="Q40" s="134">
        <f t="shared" si="13"/>
        <v>12029.663357805297</v>
      </c>
      <c r="R40" s="134">
        <f t="shared" si="14"/>
        <v>11980.82631253577</v>
      </c>
      <c r="S40" s="134">
        <f t="shared" si="15"/>
        <v>11945.619905274309</v>
      </c>
      <c r="T40" s="135">
        <f t="shared" si="16"/>
        <v>11898.342729808912</v>
      </c>
      <c r="U40" s="129"/>
      <c r="V40" s="50"/>
      <c r="W40" s="50"/>
      <c r="X40" s="50"/>
      <c r="Y40" s="50"/>
      <c r="Z40" s="50"/>
      <c r="AA40" s="50"/>
      <c r="AB40" s="50"/>
      <c r="AC40" s="50"/>
      <c r="AD40" s="50"/>
    </row>
    <row r="41" spans="1:30" ht="12.75" x14ac:dyDescent="0.2">
      <c r="A41" s="81" t="s">
        <v>22</v>
      </c>
      <c r="B41" s="164">
        <v>3500</v>
      </c>
      <c r="C41" s="5">
        <v>47.579520535762995</v>
      </c>
      <c r="D41" s="5">
        <v>47.352343235628631</v>
      </c>
      <c r="E41" s="5">
        <v>47.116257021763509</v>
      </c>
      <c r="F41" s="5">
        <v>46.980193612057377</v>
      </c>
      <c r="G41" s="5">
        <v>46.607639037861986</v>
      </c>
      <c r="H41" s="5">
        <v>46.334297366577331</v>
      </c>
      <c r="I41" s="5">
        <v>46.34323520535267</v>
      </c>
      <c r="J41" s="5">
        <v>46.199336001069689</v>
      </c>
      <c r="K41" s="24">
        <v>46.006099926746849</v>
      </c>
      <c r="L41" s="143">
        <f t="shared" si="17"/>
        <v>13322.265750013639</v>
      </c>
      <c r="M41" s="144">
        <f t="shared" si="9"/>
        <v>13258.656105976017</v>
      </c>
      <c r="N41" s="144">
        <f t="shared" si="10"/>
        <v>13192.551966093783</v>
      </c>
      <c r="O41" s="144">
        <f t="shared" si="11"/>
        <v>13154.454211376065</v>
      </c>
      <c r="P41" s="144">
        <f t="shared" si="12"/>
        <v>13050.138930601355</v>
      </c>
      <c r="Q41" s="144">
        <f t="shared" si="13"/>
        <v>12973.603262641653</v>
      </c>
      <c r="R41" s="144">
        <f t="shared" si="14"/>
        <v>12976.105857498747</v>
      </c>
      <c r="S41" s="144">
        <f t="shared" si="15"/>
        <v>12935.814080299513</v>
      </c>
      <c r="T41" s="145">
        <f t="shared" si="16"/>
        <v>12881.707979489118</v>
      </c>
      <c r="U41" s="129"/>
      <c r="V41" s="50"/>
      <c r="W41" s="50"/>
      <c r="X41" s="50"/>
      <c r="Y41" s="50"/>
      <c r="Z41" s="50"/>
      <c r="AA41" s="50"/>
      <c r="AB41" s="50"/>
      <c r="AC41" s="50"/>
      <c r="AD41" s="50"/>
    </row>
    <row r="42" spans="1:30" ht="12.75" x14ac:dyDescent="0.2">
      <c r="A42" s="80" t="s">
        <v>23</v>
      </c>
      <c r="B42" s="163">
        <v>3500</v>
      </c>
      <c r="C42" s="72">
        <v>50.519462066913547</v>
      </c>
      <c r="D42" s="72">
        <v>50.319011507971474</v>
      </c>
      <c r="E42" s="72">
        <v>50.109652035298616</v>
      </c>
      <c r="F42" s="72">
        <v>49.816872734055941</v>
      </c>
      <c r="G42" s="72">
        <v>49.766253906040262</v>
      </c>
      <c r="H42" s="72">
        <v>49.614397421993232</v>
      </c>
      <c r="I42" s="72">
        <v>49.624376562373449</v>
      </c>
      <c r="J42" s="72">
        <v>49.463712402251694</v>
      </c>
      <c r="K42" s="73">
        <v>49.247963387231039</v>
      </c>
      <c r="L42" s="133">
        <f t="shared" si="17"/>
        <v>14145.449378735793</v>
      </c>
      <c r="M42" s="134">
        <f t="shared" si="9"/>
        <v>14089.323222232013</v>
      </c>
      <c r="N42" s="134">
        <f t="shared" si="10"/>
        <v>14030.702569883613</v>
      </c>
      <c r="O42" s="134">
        <f t="shared" si="11"/>
        <v>13948.724365535663</v>
      </c>
      <c r="P42" s="134">
        <f t="shared" si="12"/>
        <v>13934.551093691274</v>
      </c>
      <c r="Q42" s="134">
        <f t="shared" si="13"/>
        <v>13892.031278158105</v>
      </c>
      <c r="R42" s="134">
        <f t="shared" si="14"/>
        <v>13894.825437464566</v>
      </c>
      <c r="S42" s="134">
        <f t="shared" si="15"/>
        <v>13849.839472630474</v>
      </c>
      <c r="T42" s="135">
        <f t="shared" si="16"/>
        <v>13789.429748424691</v>
      </c>
      <c r="U42" s="129"/>
      <c r="V42" s="50"/>
      <c r="W42" s="50"/>
      <c r="X42" s="50"/>
      <c r="Y42" s="50"/>
      <c r="Z42" s="50"/>
      <c r="AA42" s="50"/>
      <c r="AB42" s="50"/>
      <c r="AC42" s="50"/>
      <c r="AD42" s="50"/>
    </row>
    <row r="43" spans="1:30" ht="12.75" x14ac:dyDescent="0.2">
      <c r="A43" s="81" t="s">
        <v>133</v>
      </c>
      <c r="B43" s="164">
        <v>3500</v>
      </c>
      <c r="C43" s="5">
        <v>50.519462066913547</v>
      </c>
      <c r="D43" s="5">
        <v>50.319011507971474</v>
      </c>
      <c r="E43" s="5">
        <v>50.109652035298616</v>
      </c>
      <c r="F43" s="5">
        <v>49.816872734055941</v>
      </c>
      <c r="G43" s="5">
        <v>49.766253906040262</v>
      </c>
      <c r="H43" s="5">
        <v>49.614397421993232</v>
      </c>
      <c r="I43" s="5">
        <v>49.624376562373449</v>
      </c>
      <c r="J43" s="5">
        <v>49.463712402251694</v>
      </c>
      <c r="K43" s="24">
        <v>49.247963387231039</v>
      </c>
      <c r="L43" s="143">
        <f t="shared" si="17"/>
        <v>14145.449378735793</v>
      </c>
      <c r="M43" s="144">
        <f t="shared" si="9"/>
        <v>14089.323222232013</v>
      </c>
      <c r="N43" s="144">
        <f t="shared" si="10"/>
        <v>14030.702569883613</v>
      </c>
      <c r="O43" s="144">
        <f t="shared" si="11"/>
        <v>13948.724365535663</v>
      </c>
      <c r="P43" s="144">
        <f t="shared" si="12"/>
        <v>13934.551093691274</v>
      </c>
      <c r="Q43" s="144">
        <f t="shared" si="13"/>
        <v>13892.031278158105</v>
      </c>
      <c r="R43" s="144">
        <f t="shared" si="14"/>
        <v>13894.825437464566</v>
      </c>
      <c r="S43" s="144">
        <f t="shared" si="15"/>
        <v>13849.839472630474</v>
      </c>
      <c r="T43" s="145">
        <f t="shared" si="16"/>
        <v>13789.429748424691</v>
      </c>
      <c r="U43" s="129"/>
      <c r="V43" s="50"/>
      <c r="W43" s="50"/>
      <c r="X43" s="50"/>
      <c r="Y43" s="50"/>
      <c r="Z43" s="50"/>
      <c r="AA43" s="50"/>
      <c r="AB43" s="50"/>
      <c r="AC43" s="50"/>
      <c r="AD43" s="50"/>
    </row>
    <row r="44" spans="1:30" ht="12.75" x14ac:dyDescent="0.2">
      <c r="A44" s="80" t="s">
        <v>24</v>
      </c>
      <c r="B44" s="163">
        <v>3500</v>
      </c>
      <c r="C44" s="72">
        <v>47.579520535762995</v>
      </c>
      <c r="D44" s="72">
        <v>47.352343235628631</v>
      </c>
      <c r="E44" s="72">
        <v>47.116257021763509</v>
      </c>
      <c r="F44" s="72">
        <v>46.980193612057377</v>
      </c>
      <c r="G44" s="72">
        <v>46.607639037861986</v>
      </c>
      <c r="H44" s="72">
        <v>46.334297366577331</v>
      </c>
      <c r="I44" s="72">
        <v>46.34323520535267</v>
      </c>
      <c r="J44" s="72">
        <v>46.199336001069689</v>
      </c>
      <c r="K44" s="73">
        <v>46.006099926746849</v>
      </c>
      <c r="L44" s="133">
        <f t="shared" si="17"/>
        <v>13322.265750013639</v>
      </c>
      <c r="M44" s="134">
        <f t="shared" si="9"/>
        <v>13258.656105976017</v>
      </c>
      <c r="N44" s="134">
        <f t="shared" si="10"/>
        <v>13192.551966093783</v>
      </c>
      <c r="O44" s="134">
        <f t="shared" si="11"/>
        <v>13154.454211376065</v>
      </c>
      <c r="P44" s="134">
        <f t="shared" si="12"/>
        <v>13050.138930601355</v>
      </c>
      <c r="Q44" s="134">
        <f t="shared" si="13"/>
        <v>12973.603262641653</v>
      </c>
      <c r="R44" s="134">
        <f t="shared" si="14"/>
        <v>12976.105857498747</v>
      </c>
      <c r="S44" s="134">
        <f t="shared" si="15"/>
        <v>12935.814080299513</v>
      </c>
      <c r="T44" s="135">
        <f t="shared" si="16"/>
        <v>12881.707979489118</v>
      </c>
      <c r="U44" s="129"/>
      <c r="V44" s="50"/>
      <c r="W44" s="50"/>
      <c r="X44" s="50"/>
      <c r="Y44" s="50"/>
      <c r="Z44" s="50"/>
      <c r="AA44" s="50"/>
      <c r="AB44" s="50"/>
      <c r="AC44" s="50"/>
      <c r="AD44" s="50"/>
    </row>
    <row r="45" spans="1:30" ht="12.75" x14ac:dyDescent="0.2">
      <c r="A45" s="81" t="s">
        <v>25</v>
      </c>
      <c r="B45" s="164">
        <v>3500</v>
      </c>
      <c r="C45" s="5">
        <v>43.904593621824809</v>
      </c>
      <c r="D45" s="5">
        <v>43.89123025122867</v>
      </c>
      <c r="E45" s="5">
        <v>43.873412423767157</v>
      </c>
      <c r="F45" s="5">
        <v>43.894469856221662</v>
      </c>
      <c r="G45" s="5">
        <v>43.185806264002188</v>
      </c>
      <c r="H45" s="5">
        <v>42.963083420733206</v>
      </c>
      <c r="I45" s="5">
        <v>42.788665401913462</v>
      </c>
      <c r="J45" s="5">
        <v>42.662928233122528</v>
      </c>
      <c r="K45" s="24">
        <v>42.494081177888972</v>
      </c>
      <c r="L45" s="143">
        <f t="shared" si="17"/>
        <v>12293.286214110947</v>
      </c>
      <c r="M45" s="144">
        <f t="shared" si="9"/>
        <v>12289.544470344028</v>
      </c>
      <c r="N45" s="144">
        <f t="shared" si="10"/>
        <v>12284.555478654804</v>
      </c>
      <c r="O45" s="144">
        <f t="shared" si="11"/>
        <v>12290.451559742065</v>
      </c>
      <c r="P45" s="144">
        <f t="shared" si="12"/>
        <v>12092.025753920612</v>
      </c>
      <c r="Q45" s="144">
        <f t="shared" si="13"/>
        <v>12029.663357805297</v>
      </c>
      <c r="R45" s="144">
        <f t="shared" si="14"/>
        <v>11980.82631253577</v>
      </c>
      <c r="S45" s="144">
        <f t="shared" si="15"/>
        <v>11945.619905274309</v>
      </c>
      <c r="T45" s="145">
        <f t="shared" si="16"/>
        <v>11898.342729808912</v>
      </c>
      <c r="U45" s="129"/>
      <c r="V45" s="50"/>
      <c r="W45" s="50"/>
      <c r="X45" s="50"/>
      <c r="Y45" s="50"/>
      <c r="Z45" s="50"/>
      <c r="AA45" s="50"/>
      <c r="AB45" s="50"/>
      <c r="AC45" s="50"/>
      <c r="AD45" s="50"/>
    </row>
    <row r="46" spans="1:30" ht="12.75" x14ac:dyDescent="0.2">
      <c r="A46" s="80" t="s">
        <v>26</v>
      </c>
      <c r="B46" s="163">
        <v>3500</v>
      </c>
      <c r="C46" s="72">
        <v>50.519462066913547</v>
      </c>
      <c r="D46" s="72">
        <v>50.319011507971474</v>
      </c>
      <c r="E46" s="72">
        <v>50.109652035298616</v>
      </c>
      <c r="F46" s="72">
        <v>49.816872734055941</v>
      </c>
      <c r="G46" s="72">
        <v>49.766253906040262</v>
      </c>
      <c r="H46" s="72">
        <v>49.614397421993232</v>
      </c>
      <c r="I46" s="72">
        <v>49.624376562373449</v>
      </c>
      <c r="J46" s="72">
        <v>49.463712402251694</v>
      </c>
      <c r="K46" s="73">
        <v>49.247963387231039</v>
      </c>
      <c r="L46" s="133">
        <f t="shared" si="17"/>
        <v>14145.449378735793</v>
      </c>
      <c r="M46" s="134">
        <f t="shared" si="9"/>
        <v>14089.323222232013</v>
      </c>
      <c r="N46" s="134">
        <f t="shared" si="10"/>
        <v>14030.702569883613</v>
      </c>
      <c r="O46" s="134">
        <f t="shared" si="11"/>
        <v>13948.724365535663</v>
      </c>
      <c r="P46" s="134">
        <f t="shared" si="12"/>
        <v>13934.551093691274</v>
      </c>
      <c r="Q46" s="134">
        <f t="shared" si="13"/>
        <v>13892.031278158105</v>
      </c>
      <c r="R46" s="134">
        <f t="shared" si="14"/>
        <v>13894.825437464566</v>
      </c>
      <c r="S46" s="134">
        <f t="shared" si="15"/>
        <v>13849.839472630474</v>
      </c>
      <c r="T46" s="135">
        <f t="shared" si="16"/>
        <v>13789.429748424691</v>
      </c>
      <c r="U46" s="129"/>
      <c r="V46" s="50"/>
      <c r="W46" s="50"/>
      <c r="X46" s="50"/>
      <c r="Y46" s="50"/>
      <c r="Z46" s="50"/>
      <c r="AA46" s="50"/>
      <c r="AB46" s="50"/>
      <c r="AC46" s="50"/>
      <c r="AD46" s="50"/>
    </row>
    <row r="47" spans="1:30" ht="12.75" x14ac:dyDescent="0.2">
      <c r="A47" s="81" t="s">
        <v>27</v>
      </c>
      <c r="B47" s="164">
        <v>3500</v>
      </c>
      <c r="C47" s="5">
        <v>50.764457194509426</v>
      </c>
      <c r="D47" s="5">
        <v>50.60855120422115</v>
      </c>
      <c r="E47" s="5">
        <v>50.196513944173532</v>
      </c>
      <c r="F47" s="5">
        <v>49.808773721573424</v>
      </c>
      <c r="G47" s="5">
        <v>49.280313157089758</v>
      </c>
      <c r="H47" s="5">
        <v>49.247917107159722</v>
      </c>
      <c r="I47" s="5">
        <v>49.027623967635485</v>
      </c>
      <c r="J47" s="5">
        <v>48.647618301956207</v>
      </c>
      <c r="K47" s="24">
        <v>48.43749752211</v>
      </c>
      <c r="L47" s="143">
        <f t="shared" si="17"/>
        <v>14214.04801446264</v>
      </c>
      <c r="M47" s="144">
        <f t="shared" si="9"/>
        <v>14170.394337181922</v>
      </c>
      <c r="N47" s="144">
        <f t="shared" si="10"/>
        <v>14055.023904368589</v>
      </c>
      <c r="O47" s="144">
        <f t="shared" si="11"/>
        <v>13946.456642040559</v>
      </c>
      <c r="P47" s="144">
        <f t="shared" si="12"/>
        <v>13798.487683985131</v>
      </c>
      <c r="Q47" s="144">
        <f t="shared" si="13"/>
        <v>13789.416790004721</v>
      </c>
      <c r="R47" s="144">
        <f t="shared" si="14"/>
        <v>13727.734710937935</v>
      </c>
      <c r="S47" s="144">
        <f t="shared" si="15"/>
        <v>13621.333124547738</v>
      </c>
      <c r="T47" s="145">
        <f t="shared" si="16"/>
        <v>13562.499306190801</v>
      </c>
      <c r="U47" s="129"/>
      <c r="V47" s="50"/>
      <c r="W47" s="50"/>
      <c r="X47" s="50"/>
      <c r="Y47" s="50"/>
      <c r="Z47" s="50"/>
      <c r="AA47" s="50"/>
      <c r="AB47" s="50"/>
      <c r="AC47" s="50"/>
      <c r="AD47" s="50"/>
    </row>
    <row r="48" spans="1:30" ht="12.75" x14ac:dyDescent="0.2">
      <c r="A48" s="80" t="s">
        <v>28</v>
      </c>
      <c r="B48" s="163">
        <v>3500</v>
      </c>
      <c r="C48" s="72">
        <v>47.579520535762995</v>
      </c>
      <c r="D48" s="72">
        <v>47.352343235628631</v>
      </c>
      <c r="E48" s="72">
        <v>47.116257021763509</v>
      </c>
      <c r="F48" s="72">
        <v>46.980193612057377</v>
      </c>
      <c r="G48" s="72">
        <v>46.607639037861986</v>
      </c>
      <c r="H48" s="72">
        <v>46.334297366577331</v>
      </c>
      <c r="I48" s="72">
        <v>46.34323520535267</v>
      </c>
      <c r="J48" s="72">
        <v>46.199336001069689</v>
      </c>
      <c r="K48" s="73">
        <v>46.006099926746849</v>
      </c>
      <c r="L48" s="133">
        <f t="shared" si="17"/>
        <v>13322.265750013639</v>
      </c>
      <c r="M48" s="134">
        <f t="shared" si="9"/>
        <v>13258.656105976017</v>
      </c>
      <c r="N48" s="134">
        <f t="shared" si="10"/>
        <v>13192.551966093783</v>
      </c>
      <c r="O48" s="134">
        <f t="shared" si="11"/>
        <v>13154.454211376065</v>
      </c>
      <c r="P48" s="134">
        <f t="shared" si="12"/>
        <v>13050.138930601355</v>
      </c>
      <c r="Q48" s="134">
        <f t="shared" si="13"/>
        <v>12973.603262641653</v>
      </c>
      <c r="R48" s="134">
        <f t="shared" si="14"/>
        <v>12976.105857498747</v>
      </c>
      <c r="S48" s="134">
        <f t="shared" si="15"/>
        <v>12935.814080299513</v>
      </c>
      <c r="T48" s="135">
        <f t="shared" si="16"/>
        <v>12881.707979489118</v>
      </c>
      <c r="U48" s="129"/>
      <c r="V48" s="50"/>
      <c r="W48" s="50"/>
      <c r="X48" s="50"/>
      <c r="Y48" s="50"/>
      <c r="Z48" s="50"/>
      <c r="AA48" s="50"/>
      <c r="AB48" s="50"/>
      <c r="AC48" s="50"/>
      <c r="AD48" s="50"/>
    </row>
    <row r="49" spans="1:30" ht="12.75" x14ac:dyDescent="0.2">
      <c r="A49" s="81" t="s">
        <v>29</v>
      </c>
      <c r="B49" s="164">
        <v>3500</v>
      </c>
      <c r="C49" s="5">
        <v>43.904593621824809</v>
      </c>
      <c r="D49" s="5">
        <v>43.89123025122867</v>
      </c>
      <c r="E49" s="5">
        <v>43.873412423767157</v>
      </c>
      <c r="F49" s="5">
        <v>43.894469856221662</v>
      </c>
      <c r="G49" s="5">
        <v>43.185806264002188</v>
      </c>
      <c r="H49" s="5">
        <v>42.780855639876762</v>
      </c>
      <c r="I49" s="5">
        <v>42.788665401913462</v>
      </c>
      <c r="J49" s="5">
        <v>42.662928233122528</v>
      </c>
      <c r="K49" s="24">
        <v>42.494081177888972</v>
      </c>
      <c r="L49" s="143">
        <f t="shared" si="17"/>
        <v>12293.286214110947</v>
      </c>
      <c r="M49" s="144">
        <f t="shared" si="9"/>
        <v>12289.544470344028</v>
      </c>
      <c r="N49" s="144">
        <f t="shared" si="10"/>
        <v>12284.555478654804</v>
      </c>
      <c r="O49" s="144">
        <f t="shared" si="11"/>
        <v>12290.451559742065</v>
      </c>
      <c r="P49" s="144">
        <f t="shared" si="12"/>
        <v>12092.025753920612</v>
      </c>
      <c r="Q49" s="144">
        <f t="shared" si="13"/>
        <v>11978.639579165494</v>
      </c>
      <c r="R49" s="144">
        <f t="shared" si="14"/>
        <v>11980.82631253577</v>
      </c>
      <c r="S49" s="144">
        <f t="shared" si="15"/>
        <v>11945.619905274309</v>
      </c>
      <c r="T49" s="145">
        <f t="shared" si="16"/>
        <v>11898.342729808912</v>
      </c>
      <c r="U49" s="129"/>
      <c r="V49" s="50"/>
      <c r="W49" s="50"/>
      <c r="X49" s="50"/>
      <c r="Y49" s="50"/>
      <c r="Z49" s="50"/>
      <c r="AA49" s="50"/>
      <c r="AB49" s="50"/>
      <c r="AC49" s="50"/>
      <c r="AD49" s="50"/>
    </row>
    <row r="50" spans="1:30" ht="13.5" thickBot="1" x14ac:dyDescent="0.25">
      <c r="A50" s="116" t="s">
        <v>30</v>
      </c>
      <c r="B50" s="165">
        <v>6000</v>
      </c>
      <c r="C50" s="105">
        <v>50.519462066913547</v>
      </c>
      <c r="D50" s="105">
        <v>50.319011507971474</v>
      </c>
      <c r="E50" s="105">
        <v>50.109652035298616</v>
      </c>
      <c r="F50" s="105">
        <v>50.323061014212719</v>
      </c>
      <c r="G50" s="105">
        <v>50.009224280515511</v>
      </c>
      <c r="H50" s="105">
        <v>49.84724403086534</v>
      </c>
      <c r="I50" s="105">
        <v>49.624376562373449</v>
      </c>
      <c r="J50" s="105">
        <v>49.463712402251694</v>
      </c>
      <c r="K50" s="106">
        <v>49.247963387231039</v>
      </c>
      <c r="L50" s="136">
        <f t="shared" si="17"/>
        <v>14145.449378735793</v>
      </c>
      <c r="M50" s="137">
        <f t="shared" si="9"/>
        <v>14089.323222232013</v>
      </c>
      <c r="N50" s="137">
        <f t="shared" si="10"/>
        <v>14030.702569883613</v>
      </c>
      <c r="O50" s="137">
        <f t="shared" si="11"/>
        <v>14090.457083979562</v>
      </c>
      <c r="P50" s="137">
        <f t="shared" si="12"/>
        <v>14002.582798544343</v>
      </c>
      <c r="Q50" s="137">
        <f t="shared" si="13"/>
        <v>13957.228328642295</v>
      </c>
      <c r="R50" s="137">
        <f t="shared" si="14"/>
        <v>13894.825437464566</v>
      </c>
      <c r="S50" s="137">
        <f t="shared" si="15"/>
        <v>13849.839472630474</v>
      </c>
      <c r="T50" s="138">
        <f t="shared" si="16"/>
        <v>13789.429748424691</v>
      </c>
      <c r="U50" s="129"/>
      <c r="V50" s="50"/>
      <c r="W50" s="50"/>
      <c r="X50" s="50"/>
      <c r="Y50" s="50"/>
      <c r="Z50" s="50"/>
      <c r="AA50" s="50"/>
      <c r="AB50" s="50"/>
      <c r="AC50" s="50"/>
      <c r="AD50" s="50"/>
    </row>
    <row r="51" spans="1:30" x14ac:dyDescent="0.2">
      <c r="A51" s="49" t="str">
        <f>Москва!A52</f>
        <v>Цены действительны с 30.07.2026 г.</v>
      </c>
      <c r="B51" s="7"/>
      <c r="C51" s="7"/>
      <c r="D51" s="7"/>
      <c r="E51" s="7"/>
      <c r="F51" s="7"/>
      <c r="G51" s="7"/>
      <c r="H51" s="7"/>
      <c r="I51" s="7"/>
      <c r="J51" s="7"/>
      <c r="K51" s="10"/>
      <c r="M51" s="7"/>
      <c r="N51" s="7"/>
      <c r="O51" s="7"/>
      <c r="P51" s="7"/>
      <c r="Q51" s="7"/>
      <c r="R51" s="7"/>
      <c r="S51" s="7"/>
      <c r="T51" s="10"/>
    </row>
    <row r="52" spans="1:30" x14ac:dyDescent="0.2">
      <c r="A52" s="48"/>
      <c r="B52" s="7"/>
      <c r="C52" s="7"/>
      <c r="D52" s="7"/>
      <c r="E52" s="7"/>
      <c r="F52" s="7"/>
      <c r="G52" s="7"/>
      <c r="H52" s="7"/>
      <c r="I52" s="7"/>
      <c r="J52" s="7"/>
      <c r="K52" s="10"/>
      <c r="M52" s="7"/>
      <c r="N52" s="7"/>
      <c r="O52" s="7"/>
      <c r="P52" s="7"/>
      <c r="Q52" s="7"/>
      <c r="R52" s="7"/>
      <c r="S52" s="7"/>
      <c r="T52" s="10"/>
    </row>
    <row r="53" spans="1:30" x14ac:dyDescent="0.2">
      <c r="A53" s="212" t="s">
        <v>49</v>
      </c>
      <c r="B53" s="212"/>
      <c r="C53" s="212"/>
      <c r="D53" s="7"/>
      <c r="E53" s="7"/>
      <c r="F53" s="7"/>
      <c r="G53" s="7"/>
      <c r="H53" s="7"/>
      <c r="I53" s="7"/>
      <c r="J53" s="7"/>
      <c r="K53" s="10"/>
      <c r="M53" s="7"/>
      <c r="N53" s="7"/>
      <c r="O53" s="7"/>
      <c r="P53" s="7"/>
      <c r="R53" s="7"/>
      <c r="S53" s="7"/>
      <c r="T53" s="10"/>
    </row>
    <row r="54" spans="1:30" x14ac:dyDescent="0.2">
      <c r="A54" s="21" t="s">
        <v>164</v>
      </c>
      <c r="B54" s="7"/>
      <c r="C54" s="7"/>
      <c r="D54" s="7"/>
      <c r="E54" s="7"/>
      <c r="F54" s="7"/>
      <c r="G54" s="7"/>
      <c r="H54" s="7"/>
      <c r="I54" s="7"/>
      <c r="J54" s="7"/>
      <c r="K54" s="10"/>
      <c r="M54" s="7"/>
      <c r="N54" s="7"/>
      <c r="O54" s="7"/>
      <c r="P54" s="7"/>
      <c r="R54" s="7"/>
      <c r="S54" s="7"/>
      <c r="T54" s="10"/>
    </row>
    <row r="55" spans="1:30" x14ac:dyDescent="0.2">
      <c r="A55" s="21" t="s">
        <v>189</v>
      </c>
      <c r="B55" s="7"/>
      <c r="C55" s="7"/>
      <c r="D55" s="7"/>
      <c r="E55" s="7"/>
      <c r="F55" s="7"/>
      <c r="G55" s="7"/>
      <c r="H55" s="7"/>
      <c r="I55" s="7"/>
      <c r="J55" s="7"/>
      <c r="K55" s="10"/>
      <c r="M55" s="7"/>
      <c r="N55" s="7"/>
      <c r="O55" s="7"/>
      <c r="P55" s="7"/>
      <c r="R55" s="7"/>
      <c r="S55" s="7"/>
      <c r="T55" s="10"/>
    </row>
    <row r="56" spans="1:30" x14ac:dyDescent="0.2">
      <c r="A56" s="22" t="s">
        <v>188</v>
      </c>
      <c r="B56" s="7"/>
      <c r="C56" s="7"/>
      <c r="D56" s="7"/>
      <c r="E56" s="7"/>
      <c r="F56" s="7"/>
      <c r="G56" s="7"/>
      <c r="H56" s="7"/>
      <c r="I56" s="7"/>
      <c r="J56" s="7"/>
      <c r="K56" s="10"/>
      <c r="M56" s="7"/>
      <c r="N56" s="7"/>
      <c r="O56" s="7"/>
      <c r="P56" s="7"/>
      <c r="R56" s="7"/>
      <c r="S56" s="7"/>
      <c r="T56" s="10"/>
    </row>
    <row r="57" spans="1:30" x14ac:dyDescent="0.2">
      <c r="A57" s="21" t="s">
        <v>190</v>
      </c>
      <c r="B57" s="7"/>
      <c r="C57" s="7"/>
      <c r="D57" s="7"/>
      <c r="E57" s="7"/>
      <c r="F57" s="7"/>
      <c r="G57" s="7"/>
      <c r="H57" s="7"/>
      <c r="I57" s="7"/>
      <c r="J57" s="7"/>
      <c r="K57" s="10"/>
      <c r="M57" s="7"/>
      <c r="O57" s="7"/>
      <c r="P57" s="7"/>
      <c r="R57" s="7"/>
      <c r="S57" s="7"/>
      <c r="T57" s="10"/>
    </row>
    <row r="58" spans="1:30" x14ac:dyDescent="0.2">
      <c r="A58" s="213" t="s">
        <v>50</v>
      </c>
      <c r="B58" s="213"/>
      <c r="C58" s="7"/>
      <c r="D58" s="7"/>
      <c r="E58" s="7"/>
      <c r="F58" s="7"/>
      <c r="G58" s="7"/>
      <c r="H58" s="7"/>
      <c r="I58" s="7"/>
      <c r="J58" s="7"/>
      <c r="K58" s="10"/>
      <c r="M58" s="7"/>
      <c r="N58" s="7"/>
      <c r="O58" s="7"/>
      <c r="P58" s="7"/>
      <c r="R58" s="7"/>
      <c r="S58" s="7"/>
      <c r="T58" s="10"/>
    </row>
    <row r="59" spans="1:30" x14ac:dyDescent="0.2">
      <c r="A59" s="21" t="s">
        <v>158</v>
      </c>
      <c r="B59" s="7"/>
      <c r="C59" s="7"/>
      <c r="D59" s="7"/>
      <c r="E59" s="7"/>
      <c r="F59" s="7"/>
      <c r="G59" s="7"/>
      <c r="H59" s="7"/>
      <c r="I59" s="7"/>
      <c r="J59" s="7"/>
      <c r="K59" s="10"/>
      <c r="M59" s="7"/>
      <c r="N59" s="7"/>
      <c r="O59" s="7"/>
      <c r="P59" s="7"/>
      <c r="R59" s="7"/>
      <c r="S59" s="7"/>
      <c r="T59" s="10"/>
    </row>
    <row r="60" spans="1:30" x14ac:dyDescent="0.2">
      <c r="A60" s="21" t="s">
        <v>54</v>
      </c>
      <c r="B60" s="7"/>
      <c r="C60" s="7"/>
      <c r="D60" s="7"/>
      <c r="E60" s="7"/>
      <c r="F60" s="7"/>
      <c r="G60" s="7"/>
      <c r="H60" s="7"/>
      <c r="I60" s="7"/>
      <c r="J60" s="7"/>
      <c r="K60" s="10"/>
      <c r="L60" s="7"/>
      <c r="M60" s="7"/>
      <c r="N60" s="7"/>
      <c r="O60" s="7"/>
      <c r="P60" s="7"/>
      <c r="R60" s="7"/>
      <c r="S60" s="7"/>
      <c r="T60" s="10"/>
    </row>
    <row r="61" spans="1:30" x14ac:dyDescent="0.2">
      <c r="A61" s="21" t="s">
        <v>157</v>
      </c>
      <c r="B61" s="7"/>
      <c r="C61" s="7"/>
      <c r="D61" s="7"/>
      <c r="E61" s="7"/>
      <c r="F61" s="7"/>
      <c r="G61" s="7"/>
      <c r="H61" s="7"/>
      <c r="I61" s="7"/>
      <c r="J61" s="7"/>
      <c r="K61" s="10"/>
      <c r="L61" s="7"/>
      <c r="M61" s="7"/>
      <c r="N61" s="7"/>
      <c r="O61" s="7"/>
      <c r="P61" s="7"/>
      <c r="Q61" s="7"/>
      <c r="R61" s="7"/>
      <c r="S61" s="7"/>
      <c r="T61" s="10"/>
    </row>
    <row r="62" spans="1:30" x14ac:dyDescent="0.2">
      <c r="A62" s="27" t="s">
        <v>162</v>
      </c>
      <c r="B62" s="7"/>
      <c r="C62" s="7"/>
      <c r="D62" s="7"/>
      <c r="E62" s="7"/>
      <c r="F62" s="7"/>
      <c r="G62" s="7"/>
      <c r="H62" s="7"/>
      <c r="I62" s="7"/>
      <c r="J62" s="7"/>
      <c r="K62" s="10"/>
      <c r="L62" s="7"/>
      <c r="M62" s="7"/>
      <c r="N62" s="7"/>
      <c r="O62" s="7"/>
      <c r="P62" s="7"/>
      <c r="Q62" s="7"/>
      <c r="R62" s="7"/>
      <c r="S62" s="7"/>
      <c r="T62" s="10"/>
    </row>
    <row r="63" spans="1:30" x14ac:dyDescent="0.2">
      <c r="A63" s="25" t="s">
        <v>155</v>
      </c>
      <c r="B63" s="7"/>
      <c r="C63" s="7"/>
      <c r="D63" s="7"/>
      <c r="E63" s="7"/>
      <c r="F63" s="7"/>
      <c r="G63" s="7"/>
      <c r="H63" s="7"/>
      <c r="I63" s="7"/>
      <c r="J63" s="7"/>
      <c r="K63" s="10"/>
      <c r="L63" s="7"/>
      <c r="M63" s="7"/>
      <c r="N63" s="7"/>
      <c r="O63" s="7"/>
      <c r="P63" s="7"/>
      <c r="Q63" s="7"/>
      <c r="R63" s="7"/>
      <c r="S63" s="7"/>
      <c r="T63" s="10"/>
    </row>
    <row r="64" spans="1:30" x14ac:dyDescent="0.2">
      <c r="A64" s="26" t="s">
        <v>156</v>
      </c>
      <c r="B64" s="7"/>
      <c r="C64" s="7"/>
      <c r="D64" s="7"/>
      <c r="E64" s="7"/>
      <c r="F64" s="7"/>
      <c r="G64" s="7"/>
      <c r="H64" s="7"/>
      <c r="I64" s="7"/>
      <c r="J64" s="7"/>
      <c r="K64" s="10"/>
      <c r="L64" s="7"/>
      <c r="M64" s="7"/>
      <c r="N64" s="7"/>
      <c r="O64" s="7"/>
      <c r="P64" s="7"/>
      <c r="Q64" s="7"/>
      <c r="R64" s="7"/>
      <c r="S64" s="7"/>
      <c r="T64" s="10"/>
    </row>
    <row r="65" spans="1:30" x14ac:dyDescent="0.2">
      <c r="A65" s="26"/>
      <c r="B65" s="7"/>
      <c r="C65" s="7"/>
      <c r="D65" s="7"/>
      <c r="E65" s="7"/>
      <c r="F65" s="7"/>
      <c r="G65" s="7"/>
      <c r="H65" s="7"/>
      <c r="I65" s="7"/>
      <c r="J65" s="7"/>
      <c r="K65" s="10"/>
      <c r="L65" s="7"/>
      <c r="M65" s="7"/>
      <c r="N65" s="7"/>
      <c r="O65" s="7"/>
      <c r="P65" s="7"/>
      <c r="Q65" s="7"/>
      <c r="R65" s="7"/>
      <c r="S65" s="7"/>
      <c r="T65" s="10"/>
    </row>
    <row r="66" spans="1:30" ht="12.75" thickBot="1" x14ac:dyDescent="0.25">
      <c r="B66" s="7"/>
      <c r="C66" s="7"/>
      <c r="D66" s="7"/>
      <c r="E66" s="7"/>
      <c r="F66" s="7"/>
      <c r="G66" s="7"/>
      <c r="H66" s="7"/>
      <c r="I66" s="7"/>
      <c r="J66" s="7"/>
      <c r="K66" s="10"/>
      <c r="L66" s="7"/>
      <c r="M66" s="7"/>
      <c r="N66" s="7"/>
      <c r="O66" s="7"/>
      <c r="P66" s="7"/>
      <c r="Q66" s="7"/>
      <c r="R66" s="7"/>
      <c r="S66" s="7"/>
      <c r="T66" s="10"/>
    </row>
    <row r="67" spans="1:30" ht="13.9" customHeight="1" thickBot="1" x14ac:dyDescent="0.25">
      <c r="A67" s="220" t="s">
        <v>184</v>
      </c>
      <c r="B67" s="221"/>
      <c r="C67" s="221"/>
      <c r="D67" s="221"/>
      <c r="E67" s="221"/>
      <c r="F67" s="221"/>
      <c r="G67" s="221"/>
      <c r="H67" s="221"/>
      <c r="I67" s="221"/>
      <c r="J67" s="221"/>
      <c r="K67" s="221"/>
      <c r="L67" s="221"/>
      <c r="M67" s="221"/>
      <c r="N67" s="221"/>
      <c r="O67" s="222"/>
      <c r="P67" s="20"/>
      <c r="Q67" s="7"/>
      <c r="R67" s="7"/>
      <c r="S67" s="10"/>
    </row>
    <row r="68" spans="1:30" ht="22.5" customHeight="1" x14ac:dyDescent="0.2">
      <c r="A68" s="223" t="s">
        <v>32</v>
      </c>
      <c r="B68" s="224"/>
      <c r="C68" s="51" t="s">
        <v>96</v>
      </c>
      <c r="D68" s="51" t="s">
        <v>113</v>
      </c>
      <c r="E68" s="51" t="s">
        <v>114</v>
      </c>
      <c r="F68" s="51" t="s">
        <v>115</v>
      </c>
      <c r="G68" s="51" t="s">
        <v>116</v>
      </c>
      <c r="H68" s="64" t="s">
        <v>117</v>
      </c>
      <c r="I68" s="64" t="s">
        <v>118</v>
      </c>
      <c r="J68" s="64" t="s">
        <v>119</v>
      </c>
      <c r="K68" s="64" t="s">
        <v>101</v>
      </c>
      <c r="L68" s="92" t="s">
        <v>102</v>
      </c>
      <c r="M68" s="64" t="s">
        <v>103</v>
      </c>
      <c r="N68" s="64" t="s">
        <v>120</v>
      </c>
      <c r="O68" s="52" t="s">
        <v>121</v>
      </c>
      <c r="S68" s="7"/>
      <c r="T68" s="10"/>
    </row>
    <row r="69" spans="1:30" ht="12.75" customHeight="1" x14ac:dyDescent="0.2">
      <c r="A69" s="216" t="s">
        <v>33</v>
      </c>
      <c r="B69" s="217"/>
      <c r="C69" s="11" t="s">
        <v>104</v>
      </c>
      <c r="D69" s="11" t="s">
        <v>122</v>
      </c>
      <c r="E69" s="11" t="s">
        <v>123</v>
      </c>
      <c r="F69" s="11" t="s">
        <v>124</v>
      </c>
      <c r="G69" s="11" t="s">
        <v>125</v>
      </c>
      <c r="H69" s="11" t="s">
        <v>126</v>
      </c>
      <c r="I69" s="11" t="s">
        <v>127</v>
      </c>
      <c r="J69" s="11" t="s">
        <v>109</v>
      </c>
      <c r="K69" s="67" t="s">
        <v>128</v>
      </c>
      <c r="L69" s="96" t="s">
        <v>129</v>
      </c>
      <c r="M69" s="11" t="s">
        <v>130</v>
      </c>
      <c r="N69" s="11" t="s">
        <v>131</v>
      </c>
      <c r="O69" s="60" t="s">
        <v>132</v>
      </c>
      <c r="Q69" s="7"/>
      <c r="R69" s="7"/>
      <c r="S69" s="7"/>
      <c r="T69" s="10"/>
    </row>
    <row r="70" spans="1:30" x14ac:dyDescent="0.2">
      <c r="A70" s="233" t="s">
        <v>34</v>
      </c>
      <c r="B70" s="234"/>
      <c r="C70" s="16">
        <v>900</v>
      </c>
      <c r="D70" s="16">
        <v>1100</v>
      </c>
      <c r="E70" s="16">
        <v>1320</v>
      </c>
      <c r="F70" s="16">
        <v>1540.0000000000002</v>
      </c>
      <c r="G70" s="16">
        <v>1650.0000000000002</v>
      </c>
      <c r="H70" s="16">
        <v>1980.0000000000002</v>
      </c>
      <c r="I70" s="16">
        <v>2200</v>
      </c>
      <c r="J70" s="16">
        <v>2640</v>
      </c>
      <c r="K70" s="16">
        <v>3850.0000000000005</v>
      </c>
      <c r="L70" s="91">
        <v>6600.0000000000009</v>
      </c>
      <c r="M70" s="55">
        <v>8800</v>
      </c>
      <c r="N70" s="55">
        <v>14300.000000000002</v>
      </c>
      <c r="O70" s="17">
        <v>16500</v>
      </c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</row>
    <row r="71" spans="1:30" x14ac:dyDescent="0.2">
      <c r="A71" s="233" t="s">
        <v>35</v>
      </c>
      <c r="B71" s="234"/>
      <c r="C71" s="16">
        <v>30</v>
      </c>
      <c r="D71" s="16">
        <v>30</v>
      </c>
      <c r="E71" s="16">
        <v>30</v>
      </c>
      <c r="F71" s="16">
        <v>30</v>
      </c>
      <c r="G71" s="16">
        <v>30</v>
      </c>
      <c r="H71" s="16">
        <v>33</v>
      </c>
      <c r="I71" s="16">
        <v>33</v>
      </c>
      <c r="J71" s="16">
        <v>33</v>
      </c>
      <c r="K71" s="16">
        <v>38</v>
      </c>
      <c r="L71" s="16">
        <v>38</v>
      </c>
      <c r="M71" s="16">
        <v>55</v>
      </c>
      <c r="N71" s="16">
        <v>60</v>
      </c>
      <c r="O71" s="65">
        <v>60</v>
      </c>
      <c r="Q71" s="7"/>
      <c r="R71" s="7"/>
      <c r="S71" s="7"/>
      <c r="T71" s="10"/>
    </row>
    <row r="72" spans="1:30" x14ac:dyDescent="0.2">
      <c r="A72" s="216" t="s">
        <v>36</v>
      </c>
      <c r="B72" s="217"/>
      <c r="C72" s="16">
        <v>2</v>
      </c>
      <c r="D72" s="16">
        <v>3</v>
      </c>
      <c r="E72" s="16">
        <v>3</v>
      </c>
      <c r="F72" s="16">
        <v>3</v>
      </c>
      <c r="G72" s="16">
        <v>3</v>
      </c>
      <c r="H72" s="16">
        <v>3</v>
      </c>
      <c r="I72" s="16">
        <v>3</v>
      </c>
      <c r="J72" s="16">
        <v>3</v>
      </c>
      <c r="K72" s="91">
        <v>4</v>
      </c>
      <c r="L72" s="16">
        <v>4</v>
      </c>
      <c r="M72" s="16">
        <v>5</v>
      </c>
      <c r="N72" s="16">
        <v>6</v>
      </c>
      <c r="O72" s="65">
        <v>6</v>
      </c>
      <c r="Q72" s="7"/>
      <c r="R72" s="7"/>
      <c r="S72" s="7"/>
      <c r="T72" s="10"/>
    </row>
    <row r="73" spans="1:30" x14ac:dyDescent="0.2">
      <c r="A73" s="216" t="s">
        <v>37</v>
      </c>
      <c r="B73" s="217"/>
      <c r="C73" s="16">
        <v>1.5</v>
      </c>
      <c r="D73" s="16">
        <v>1.5</v>
      </c>
      <c r="E73" s="16">
        <v>1.5</v>
      </c>
      <c r="F73" s="16">
        <v>1.5</v>
      </c>
      <c r="G73" s="16">
        <v>1.8</v>
      </c>
      <c r="H73" s="16">
        <v>1.8</v>
      </c>
      <c r="I73" s="16">
        <v>1.8</v>
      </c>
      <c r="J73" s="16">
        <v>1.8</v>
      </c>
      <c r="K73" s="91">
        <v>1.95</v>
      </c>
      <c r="L73" s="16">
        <v>1.95</v>
      </c>
      <c r="M73" s="16">
        <v>2</v>
      </c>
      <c r="N73" s="16">
        <v>2.1</v>
      </c>
      <c r="O73" s="65">
        <v>2.1</v>
      </c>
      <c r="P73" s="21"/>
      <c r="Q73" s="7"/>
      <c r="R73" s="7"/>
      <c r="S73" s="7"/>
      <c r="T73" s="10"/>
    </row>
    <row r="74" spans="1:30" x14ac:dyDescent="0.2">
      <c r="A74" s="216" t="s">
        <v>84</v>
      </c>
      <c r="B74" s="217"/>
      <c r="C74" s="16">
        <v>1.5</v>
      </c>
      <c r="D74" s="16">
        <v>1.5</v>
      </c>
      <c r="E74" s="16">
        <v>1.5</v>
      </c>
      <c r="F74" s="16">
        <v>1.5</v>
      </c>
      <c r="G74" s="16">
        <v>1.7</v>
      </c>
      <c r="H74" s="16">
        <v>1.7</v>
      </c>
      <c r="I74" s="16">
        <v>1.7</v>
      </c>
      <c r="J74" s="16">
        <v>1.7</v>
      </c>
      <c r="K74" s="91">
        <v>1.7</v>
      </c>
      <c r="L74" s="16">
        <v>1.9</v>
      </c>
      <c r="M74" s="16">
        <v>2.1</v>
      </c>
      <c r="N74" s="16">
        <v>2.2000000000000002</v>
      </c>
      <c r="O74" s="65">
        <v>2.2000000000000002</v>
      </c>
      <c r="R74" s="7"/>
      <c r="S74" s="7"/>
      <c r="T74" s="10"/>
    </row>
    <row r="75" spans="1:30" x14ac:dyDescent="0.2">
      <c r="A75" s="216" t="s">
        <v>38</v>
      </c>
      <c r="B75" s="217"/>
      <c r="C75" s="16">
        <v>1</v>
      </c>
      <c r="D75" s="16">
        <v>1</v>
      </c>
      <c r="E75" s="16">
        <v>2</v>
      </c>
      <c r="F75" s="16">
        <v>2</v>
      </c>
      <c r="G75" s="16">
        <v>3</v>
      </c>
      <c r="H75" s="16">
        <v>3</v>
      </c>
      <c r="I75" s="16">
        <v>4</v>
      </c>
      <c r="J75" s="16">
        <v>4</v>
      </c>
      <c r="K75" s="91">
        <v>6</v>
      </c>
      <c r="L75" s="16">
        <v>6</v>
      </c>
      <c r="M75" s="16">
        <v>6</v>
      </c>
      <c r="N75" s="16">
        <v>10</v>
      </c>
      <c r="O75" s="65">
        <v>12</v>
      </c>
      <c r="R75" s="7"/>
      <c r="S75" s="7"/>
      <c r="T75" s="10"/>
    </row>
    <row r="76" spans="1:30" x14ac:dyDescent="0.2">
      <c r="A76" s="216" t="s">
        <v>39</v>
      </c>
      <c r="B76" s="217"/>
      <c r="C76" s="11">
        <v>1100</v>
      </c>
      <c r="D76" s="11">
        <v>1100</v>
      </c>
      <c r="E76" s="11">
        <v>1100</v>
      </c>
      <c r="F76" s="11">
        <v>1100</v>
      </c>
      <c r="G76" s="11">
        <v>1100</v>
      </c>
      <c r="H76" s="11">
        <v>1100</v>
      </c>
      <c r="I76" s="11">
        <v>1100</v>
      </c>
      <c r="J76" s="11">
        <v>1100</v>
      </c>
      <c r="K76" s="11">
        <v>2200</v>
      </c>
      <c r="L76" s="11">
        <v>2200</v>
      </c>
      <c r="M76" s="11">
        <v>2200</v>
      </c>
      <c r="N76" s="11">
        <v>3300.0000000000005</v>
      </c>
      <c r="O76" s="12">
        <v>3300.0000000000005</v>
      </c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</row>
    <row r="77" spans="1:30" ht="12.75" thickBot="1" x14ac:dyDescent="0.25">
      <c r="A77" s="218" t="s">
        <v>40</v>
      </c>
      <c r="B77" s="219"/>
      <c r="C77" s="18">
        <v>0.5</v>
      </c>
      <c r="D77" s="18">
        <v>0.75</v>
      </c>
      <c r="E77" s="18">
        <v>0.75</v>
      </c>
      <c r="F77" s="18">
        <v>0.75</v>
      </c>
      <c r="G77" s="18">
        <v>0.75</v>
      </c>
      <c r="H77" s="18">
        <v>0.75</v>
      </c>
      <c r="I77" s="18">
        <v>0.75</v>
      </c>
      <c r="J77" s="18">
        <v>0.75</v>
      </c>
      <c r="K77" s="18">
        <v>1.5</v>
      </c>
      <c r="L77" s="97">
        <v>1.5</v>
      </c>
      <c r="M77" s="18">
        <v>1.5</v>
      </c>
      <c r="N77" s="18">
        <v>1.5</v>
      </c>
      <c r="O77" s="19">
        <v>2</v>
      </c>
      <c r="R77" s="7"/>
      <c r="S77" s="7"/>
      <c r="T77" s="10"/>
    </row>
    <row r="78" spans="1:30" x14ac:dyDescent="0.2">
      <c r="A78" s="6"/>
      <c r="B78" s="7"/>
      <c r="C78" s="7"/>
      <c r="D78" s="7"/>
      <c r="E78" s="7"/>
      <c r="F78" s="7"/>
      <c r="G78" s="7"/>
      <c r="H78" s="7"/>
      <c r="I78" s="7"/>
      <c r="J78" s="7"/>
      <c r="K78" s="10"/>
      <c r="L78" s="7"/>
      <c r="M78" s="7"/>
      <c r="N78" s="7"/>
      <c r="O78" s="7"/>
      <c r="P78" s="7"/>
      <c r="S78" s="7"/>
      <c r="T78" s="10"/>
    </row>
    <row r="79" spans="1:30" x14ac:dyDescent="0.2">
      <c r="A79" s="13" t="s">
        <v>173</v>
      </c>
      <c r="B79" s="7"/>
      <c r="C79" s="7"/>
      <c r="D79" s="7"/>
      <c r="E79" s="7"/>
      <c r="F79" s="7"/>
      <c r="G79" s="7"/>
      <c r="H79" s="7"/>
      <c r="I79" s="7"/>
      <c r="J79" s="7"/>
      <c r="K79" s="10"/>
      <c r="L79" s="7"/>
      <c r="M79" s="7"/>
      <c r="N79" s="7"/>
      <c r="O79" s="7"/>
      <c r="P79" s="7"/>
      <c r="S79" s="7"/>
      <c r="T79" s="10"/>
    </row>
    <row r="80" spans="1:30" x14ac:dyDescent="0.2">
      <c r="A80" s="14" t="s">
        <v>174</v>
      </c>
      <c r="B80" s="7"/>
      <c r="C80" s="7"/>
      <c r="D80" s="7"/>
      <c r="E80" s="7"/>
      <c r="F80" s="7"/>
      <c r="G80" s="7"/>
      <c r="H80" s="7"/>
      <c r="I80" s="7"/>
      <c r="J80" s="7"/>
      <c r="K80" s="10"/>
      <c r="L80" s="7"/>
      <c r="M80" s="7"/>
      <c r="N80" s="7"/>
      <c r="O80" s="7"/>
      <c r="P80" s="7"/>
      <c r="S80" s="7"/>
      <c r="T80" s="10"/>
    </row>
    <row r="81" spans="1:20" x14ac:dyDescent="0.2">
      <c r="A81" s="13" t="s">
        <v>196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S81" s="10"/>
      <c r="T81" s="10"/>
    </row>
    <row r="82" spans="1:20" x14ac:dyDescent="0.2">
      <c r="A82" s="13" t="s">
        <v>195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x14ac:dyDescent="0.2">
      <c r="A83" s="13" t="s">
        <v>41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x14ac:dyDescent="0.2">
      <c r="A84" s="13" t="s">
        <v>42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x14ac:dyDescent="0.2">
      <c r="A85" s="13" t="s">
        <v>191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2">
      <c r="A86" s="13" t="s">
        <v>43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x14ac:dyDescent="0.2">
      <c r="A87" s="13" t="s">
        <v>165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x14ac:dyDescent="0.2">
      <c r="A88" s="13" t="s">
        <v>44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x14ac:dyDescent="0.2">
      <c r="A89" s="13" t="s">
        <v>45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x14ac:dyDescent="0.2">
      <c r="A90" s="13" t="s">
        <v>46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x14ac:dyDescent="0.2">
      <c r="A91" s="13" t="s">
        <v>47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2.75" x14ac:dyDescent="0.2">
      <c r="A93" s="180" t="s">
        <v>74</v>
      </c>
      <c r="B93" s="180"/>
      <c r="C93" s="180"/>
      <c r="D93" s="180"/>
      <c r="E93" s="180"/>
      <c r="F93" s="180"/>
      <c r="G93" s="180"/>
      <c r="H93" s="180"/>
      <c r="I93" s="180"/>
      <c r="J93" s="180"/>
      <c r="K93" s="180"/>
      <c r="L93" s="180"/>
      <c r="M93" s="180"/>
      <c r="N93" s="180"/>
      <c r="O93" s="180"/>
      <c r="P93" s="180"/>
      <c r="Q93" s="10"/>
      <c r="R93" s="10"/>
      <c r="S93" s="10"/>
      <c r="T93" s="10"/>
    </row>
    <row r="94" spans="1:20" x14ac:dyDescent="0.2">
      <c r="A94" s="94" t="s">
        <v>55</v>
      </c>
      <c r="I94" s="181" t="s">
        <v>63</v>
      </c>
      <c r="J94" s="181"/>
      <c r="K94" s="181"/>
      <c r="M94" s="10"/>
      <c r="N94" s="10"/>
      <c r="O94" s="10"/>
      <c r="P94" s="10"/>
      <c r="Q94" s="10"/>
      <c r="R94" s="10"/>
      <c r="S94" s="10"/>
      <c r="T94" s="10"/>
    </row>
    <row r="95" spans="1:20" ht="13.15" customHeight="1" x14ac:dyDescent="0.2">
      <c r="A95" s="186" t="s">
        <v>187</v>
      </c>
      <c r="B95" s="186"/>
      <c r="C95" s="186"/>
      <c r="D95" s="186"/>
      <c r="E95" s="186"/>
      <c r="F95" s="186"/>
      <c r="G95" s="186"/>
      <c r="H95" s="39"/>
      <c r="I95" s="40" t="s">
        <v>64</v>
      </c>
      <c r="M95" s="38"/>
      <c r="N95" s="38"/>
      <c r="O95" s="38"/>
      <c r="P95" s="38"/>
      <c r="Q95" s="38"/>
      <c r="R95" s="38"/>
      <c r="S95" s="38"/>
      <c r="T95" s="10"/>
    </row>
    <row r="96" spans="1:20" ht="13.15" customHeight="1" x14ac:dyDescent="0.2">
      <c r="A96" s="99" t="s">
        <v>161</v>
      </c>
      <c r="B96" s="169"/>
      <c r="C96" s="169"/>
      <c r="D96" s="169"/>
      <c r="E96" s="169"/>
      <c r="F96" s="169"/>
      <c r="G96" s="169"/>
      <c r="H96" s="41"/>
      <c r="I96" s="42" t="s">
        <v>65</v>
      </c>
      <c r="M96" s="10"/>
      <c r="N96" s="10"/>
      <c r="O96" s="10"/>
      <c r="P96" s="10"/>
      <c r="Q96" s="10"/>
      <c r="R96" s="10"/>
      <c r="S96" s="10"/>
      <c r="T96" s="10"/>
    </row>
    <row r="97" spans="1:20" x14ac:dyDescent="0.2">
      <c r="T97" s="10"/>
    </row>
    <row r="98" spans="1:20" x14ac:dyDescent="0.2">
      <c r="A98" s="95" t="s">
        <v>56</v>
      </c>
      <c r="B98" s="2"/>
      <c r="C98" s="2"/>
      <c r="D98" s="2"/>
      <c r="E98" s="2"/>
      <c r="F98" s="2"/>
      <c r="G98" s="2"/>
      <c r="H98" s="2"/>
      <c r="I98" s="167" t="s">
        <v>66</v>
      </c>
      <c r="J98" s="167"/>
      <c r="K98" s="167"/>
      <c r="M98" s="10"/>
      <c r="N98" s="10"/>
      <c r="O98" s="10"/>
      <c r="P98" s="10"/>
      <c r="Q98" s="10"/>
      <c r="R98" s="10"/>
      <c r="S98" s="10"/>
      <c r="T98" s="10"/>
    </row>
    <row r="99" spans="1:20" ht="13.15" customHeight="1" x14ac:dyDescent="0.2">
      <c r="A99" s="187" t="s">
        <v>192</v>
      </c>
      <c r="B99" s="187"/>
      <c r="C99" s="187"/>
      <c r="D99" s="187"/>
      <c r="E99" s="187"/>
      <c r="F99" s="187"/>
      <c r="G99" s="187"/>
      <c r="H99" s="2"/>
      <c r="I99" s="40" t="s">
        <v>67</v>
      </c>
      <c r="M99" s="34"/>
      <c r="N99" s="34"/>
      <c r="O99" s="34"/>
      <c r="P99" s="34"/>
      <c r="Q99" s="34"/>
      <c r="R99" s="34"/>
      <c r="S99" s="34"/>
      <c r="T99" s="10"/>
    </row>
    <row r="100" spans="1:20" ht="13.15" customHeight="1" x14ac:dyDescent="0.2">
      <c r="A100" s="187" t="s">
        <v>198</v>
      </c>
      <c r="B100" s="187"/>
      <c r="C100" s="187"/>
      <c r="D100" s="187"/>
      <c r="E100" s="187"/>
      <c r="F100" s="187"/>
      <c r="G100" s="187"/>
      <c r="I100" s="42" t="s">
        <v>68</v>
      </c>
      <c r="M100" s="10"/>
      <c r="N100" s="10"/>
      <c r="O100" s="10"/>
      <c r="P100" s="10"/>
      <c r="Q100" s="10"/>
      <c r="R100" s="10"/>
      <c r="S100" s="10"/>
      <c r="T100" s="10"/>
    </row>
    <row r="101" spans="1:20" ht="12" customHeight="1" x14ac:dyDescent="0.2">
      <c r="A101" s="98" t="s">
        <v>160</v>
      </c>
      <c r="J101" s="44"/>
      <c r="K101" s="44"/>
      <c r="M101" s="10"/>
      <c r="N101" s="10"/>
      <c r="O101" s="10"/>
      <c r="P101" s="10"/>
      <c r="Q101" s="10"/>
      <c r="R101" s="10"/>
      <c r="S101" s="10"/>
      <c r="T101" s="10"/>
    </row>
    <row r="102" spans="1:20" ht="12.75" x14ac:dyDescent="0.2">
      <c r="A102" s="42"/>
      <c r="I102" s="166" t="s">
        <v>69</v>
      </c>
      <c r="J102" s="166"/>
      <c r="K102" s="166"/>
      <c r="L102" s="40"/>
      <c r="M102" s="38"/>
      <c r="N102" s="38"/>
      <c r="O102" s="38"/>
      <c r="P102" s="34"/>
      <c r="Q102" s="34"/>
      <c r="R102" s="34"/>
      <c r="S102" s="34"/>
      <c r="T102" s="10"/>
    </row>
    <row r="103" spans="1:20" ht="12.75" x14ac:dyDescent="0.2">
      <c r="A103" s="94" t="s">
        <v>57</v>
      </c>
      <c r="B103" s="43"/>
      <c r="C103" s="43"/>
      <c r="D103" s="43"/>
      <c r="E103" s="43"/>
      <c r="F103" s="43"/>
      <c r="G103" s="43"/>
      <c r="H103" s="43"/>
      <c r="I103" s="45" t="s">
        <v>199</v>
      </c>
      <c r="M103" s="34"/>
      <c r="N103" s="34"/>
      <c r="O103" s="34"/>
      <c r="P103" s="34"/>
      <c r="Q103" s="34"/>
      <c r="R103" s="34"/>
      <c r="S103" s="34"/>
      <c r="T103" s="10"/>
    </row>
    <row r="104" spans="1:20" x14ac:dyDescent="0.2">
      <c r="A104" s="186" t="s">
        <v>197</v>
      </c>
      <c r="B104" s="186"/>
      <c r="C104" s="186"/>
      <c r="D104" s="186"/>
      <c r="E104" s="186"/>
      <c r="F104" s="186"/>
      <c r="G104" s="186"/>
      <c r="I104" s="42" t="s">
        <v>70</v>
      </c>
      <c r="M104" s="10"/>
      <c r="N104" s="10"/>
      <c r="O104" s="10"/>
      <c r="P104" s="10"/>
      <c r="Q104" s="10"/>
      <c r="R104" s="10"/>
      <c r="S104" s="10"/>
      <c r="T104" s="10"/>
    </row>
    <row r="105" spans="1:20" ht="22.5" customHeight="1" x14ac:dyDescent="0.2">
      <c r="A105" s="42" t="s">
        <v>58</v>
      </c>
      <c r="J105" s="44"/>
      <c r="K105" s="44"/>
      <c r="M105" s="10"/>
      <c r="N105" s="10"/>
      <c r="O105" s="10"/>
      <c r="P105" s="10"/>
      <c r="Q105" s="10"/>
      <c r="R105" s="10"/>
      <c r="S105" s="10"/>
      <c r="T105" s="10"/>
    </row>
    <row r="106" spans="1:20" ht="12.75" x14ac:dyDescent="0.2">
      <c r="A106" s="94" t="s">
        <v>59</v>
      </c>
      <c r="B106" s="46"/>
      <c r="C106" s="46"/>
      <c r="D106" s="46"/>
      <c r="E106" s="46"/>
      <c r="F106" s="46"/>
      <c r="G106" s="46"/>
      <c r="H106" s="46"/>
      <c r="I106" s="166" t="s">
        <v>71</v>
      </c>
      <c r="J106" s="166"/>
      <c r="K106" s="166"/>
      <c r="M106" s="35"/>
      <c r="N106" s="35"/>
      <c r="O106" s="35"/>
      <c r="P106" s="35"/>
      <c r="Q106" s="35"/>
      <c r="R106" s="35"/>
      <c r="S106" s="35"/>
      <c r="T106" s="10"/>
    </row>
    <row r="107" spans="1:20" ht="12.75" x14ac:dyDescent="0.2">
      <c r="A107" s="46" t="s">
        <v>185</v>
      </c>
      <c r="I107" s="45" t="s">
        <v>72</v>
      </c>
      <c r="M107" s="35"/>
      <c r="N107" s="35"/>
      <c r="O107" s="35"/>
      <c r="P107" s="35"/>
      <c r="Q107" s="35"/>
      <c r="R107" s="35"/>
      <c r="S107" s="35"/>
      <c r="T107" s="10"/>
    </row>
    <row r="108" spans="1:20" x14ac:dyDescent="0.2">
      <c r="A108" s="42" t="s">
        <v>60</v>
      </c>
      <c r="I108" s="47" t="s">
        <v>73</v>
      </c>
      <c r="M108" s="10"/>
      <c r="N108" s="10"/>
      <c r="O108" s="10"/>
      <c r="P108" s="10"/>
      <c r="Q108" s="10"/>
      <c r="R108" s="10"/>
      <c r="S108" s="10"/>
      <c r="T108" s="10"/>
    </row>
    <row r="109" spans="1:20" x14ac:dyDescent="0.2">
      <c r="A109" s="42"/>
      <c r="M109" s="10"/>
      <c r="N109" s="10"/>
      <c r="O109" s="10"/>
      <c r="P109" s="10"/>
      <c r="Q109" s="10"/>
      <c r="R109" s="10"/>
      <c r="S109" s="10"/>
      <c r="T109" s="10"/>
    </row>
    <row r="110" spans="1:20" ht="12.75" x14ac:dyDescent="0.2">
      <c r="A110" s="94" t="s">
        <v>61</v>
      </c>
      <c r="B110" s="46"/>
      <c r="C110" s="46"/>
      <c r="D110" s="46"/>
      <c r="E110" s="46"/>
      <c r="F110" s="46"/>
      <c r="G110" s="46"/>
      <c r="H110" s="46"/>
      <c r="I110" s="188" t="s">
        <v>168</v>
      </c>
      <c r="J110" s="188"/>
      <c r="K110" s="188"/>
      <c r="M110" s="35"/>
      <c r="N110" s="35"/>
      <c r="O110" s="35"/>
      <c r="P110" s="35"/>
      <c r="Q110" s="35"/>
      <c r="R110" s="35"/>
      <c r="S110" s="35"/>
      <c r="T110" s="10"/>
    </row>
    <row r="111" spans="1:20" ht="12.75" x14ac:dyDescent="0.2">
      <c r="A111" s="211" t="s">
        <v>81</v>
      </c>
      <c r="B111" s="211"/>
      <c r="C111" s="211"/>
      <c r="D111" s="211"/>
      <c r="E111" s="211"/>
      <c r="F111" s="211"/>
      <c r="G111" s="211"/>
      <c r="I111" s="45" t="s">
        <v>169</v>
      </c>
      <c r="K111" s="46" t="s">
        <v>171</v>
      </c>
      <c r="M111" s="35"/>
      <c r="N111" s="35"/>
      <c r="O111" s="35"/>
      <c r="P111" s="35"/>
      <c r="Q111" s="35"/>
      <c r="R111" s="35"/>
      <c r="S111" s="35"/>
      <c r="T111" s="10"/>
    </row>
    <row r="112" spans="1:20" x14ac:dyDescent="0.2">
      <c r="A112" s="211"/>
      <c r="B112" s="211"/>
      <c r="C112" s="211"/>
      <c r="D112" s="211"/>
      <c r="E112" s="211"/>
      <c r="F112" s="211"/>
      <c r="G112" s="211"/>
      <c r="I112" s="47" t="s">
        <v>170</v>
      </c>
      <c r="M112" s="10"/>
      <c r="N112" s="10"/>
      <c r="O112" s="10"/>
      <c r="P112" s="10"/>
      <c r="Q112" s="10"/>
      <c r="R112" s="10"/>
      <c r="S112" s="10"/>
      <c r="T112" s="10"/>
    </row>
    <row r="113" spans="1:20" ht="12" customHeight="1" x14ac:dyDescent="0.2">
      <c r="A113" s="42" t="s">
        <v>62</v>
      </c>
      <c r="B113" s="38"/>
      <c r="C113" s="38"/>
      <c r="D113" s="38"/>
      <c r="E113" s="38"/>
      <c r="F113" s="38"/>
      <c r="G113" s="38"/>
      <c r="H113" s="38"/>
      <c r="M113" s="10"/>
      <c r="N113" s="10"/>
      <c r="O113" s="10"/>
      <c r="P113" s="10"/>
      <c r="Q113" s="10"/>
      <c r="R113" s="10"/>
      <c r="S113" s="10"/>
      <c r="T113" s="10"/>
    </row>
    <row r="114" spans="1:20" ht="12.75" x14ac:dyDescent="0.2">
      <c r="A114" s="33"/>
      <c r="B114" s="10"/>
      <c r="C114" s="10"/>
      <c r="D114" s="10"/>
      <c r="E114" s="10"/>
      <c r="F114" s="10"/>
      <c r="G114" s="10"/>
      <c r="H114" s="10"/>
      <c r="M114" s="10"/>
      <c r="N114" s="10"/>
      <c r="O114" s="10"/>
      <c r="P114" s="10"/>
      <c r="Q114" s="10"/>
      <c r="R114" s="10"/>
      <c r="S114" s="10"/>
      <c r="T114" s="10"/>
    </row>
    <row r="115" spans="1:20" ht="12.75" x14ac:dyDescent="0.2">
      <c r="A115" s="34"/>
      <c r="B115" s="10"/>
      <c r="C115" s="10"/>
      <c r="D115" s="10"/>
      <c r="E115" s="10"/>
      <c r="F115" s="10"/>
      <c r="G115" s="10"/>
      <c r="H115" s="10"/>
      <c r="M115" s="10"/>
      <c r="N115" s="10"/>
      <c r="O115" s="10"/>
      <c r="P115" s="10"/>
      <c r="Q115" s="10"/>
      <c r="R115" s="10"/>
      <c r="S115" s="10"/>
      <c r="T115" s="10"/>
    </row>
    <row r="116" spans="1:20" ht="12.75" x14ac:dyDescent="0.2">
      <c r="A116" s="38"/>
      <c r="B116" s="38"/>
      <c r="C116" s="38"/>
      <c r="D116" s="38"/>
      <c r="E116" s="38"/>
      <c r="F116" s="38"/>
      <c r="G116" s="38"/>
      <c r="H116" s="38"/>
      <c r="M116" s="10"/>
      <c r="N116" s="10"/>
      <c r="O116" s="10"/>
      <c r="P116" s="10"/>
      <c r="Q116" s="10"/>
      <c r="R116" s="10"/>
      <c r="S116" s="10"/>
      <c r="T116" s="10"/>
    </row>
    <row r="117" spans="1:20" ht="19.899999999999999" customHeight="1" x14ac:dyDescent="0.2">
      <c r="A117" s="33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2.75" x14ac:dyDescent="0.2">
      <c r="A118" s="37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2.75" x14ac:dyDescent="0.2">
      <c r="A119" s="189"/>
      <c r="B119" s="189"/>
      <c r="C119" s="189"/>
      <c r="D119" s="189"/>
      <c r="E119" s="189"/>
      <c r="F119" s="189"/>
      <c r="G119" s="189"/>
      <c r="H119" s="189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9.899999999999999" customHeight="1" x14ac:dyDescent="0.2">
      <c r="A120" s="37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2.75" x14ac:dyDescent="0.2">
      <c r="A121" s="189"/>
      <c r="B121" s="189"/>
      <c r="C121" s="189"/>
      <c r="D121" s="189"/>
      <c r="E121" s="189"/>
      <c r="F121" s="189"/>
      <c r="G121" s="189"/>
      <c r="H121" s="189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2.75" x14ac:dyDescent="0.2">
      <c r="A122" s="33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9.899999999999999" customHeight="1" x14ac:dyDescent="0.2">
      <c r="A123" s="35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2.75" x14ac:dyDescent="0.2">
      <c r="A124" s="179"/>
      <c r="B124" s="179"/>
      <c r="C124" s="179"/>
      <c r="D124" s="179"/>
      <c r="E124" s="179"/>
      <c r="F124" s="179"/>
      <c r="G124" s="179"/>
      <c r="H124" s="179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2.75" x14ac:dyDescent="0.2">
      <c r="A125" s="33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9.899999999999999" customHeight="1" x14ac:dyDescent="0.2">
      <c r="A126" s="35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2.75" x14ac:dyDescent="0.2">
      <c r="A127" s="179"/>
      <c r="B127" s="179"/>
      <c r="C127" s="179"/>
      <c r="D127" s="179"/>
      <c r="E127" s="179"/>
      <c r="F127" s="179"/>
      <c r="G127" s="179"/>
      <c r="H127" s="179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2.75" x14ac:dyDescent="0.2">
      <c r="A128" s="36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</sheetData>
  <mergeCells count="49">
    <mergeCell ref="U5:AB5"/>
    <mergeCell ref="C6:C7"/>
    <mergeCell ref="D6:D7"/>
    <mergeCell ref="E6:E7"/>
    <mergeCell ref="F6:F7"/>
    <mergeCell ref="S6:S7"/>
    <mergeCell ref="T6:T7"/>
    <mergeCell ref="Q6:Q7"/>
    <mergeCell ref="R6:R7"/>
    <mergeCell ref="L6:L7"/>
    <mergeCell ref="A53:C53"/>
    <mergeCell ref="A77:B77"/>
    <mergeCell ref="A93:P93"/>
    <mergeCell ref="I94:K94"/>
    <mergeCell ref="I110:K110"/>
    <mergeCell ref="A100:G100"/>
    <mergeCell ref="A68:B68"/>
    <mergeCell ref="A99:G99"/>
    <mergeCell ref="A104:G104"/>
    <mergeCell ref="A67:O67"/>
    <mergeCell ref="A58:B58"/>
    <mergeCell ref="L2:N2"/>
    <mergeCell ref="O2:Q2"/>
    <mergeCell ref="B5:T5"/>
    <mergeCell ref="A2:C2"/>
    <mergeCell ref="M6:M7"/>
    <mergeCell ref="N6:N7"/>
    <mergeCell ref="O6:O7"/>
    <mergeCell ref="P6:P7"/>
    <mergeCell ref="G6:G7"/>
    <mergeCell ref="H6:H7"/>
    <mergeCell ref="I6:I7"/>
    <mergeCell ref="J6:J7"/>
    <mergeCell ref="K6:K7"/>
    <mergeCell ref="B6:B7"/>
    <mergeCell ref="A127:H127"/>
    <mergeCell ref="A121:H121"/>
    <mergeCell ref="A124:H124"/>
    <mergeCell ref="A95:G95"/>
    <mergeCell ref="A69:B69"/>
    <mergeCell ref="A70:B70"/>
    <mergeCell ref="A71:B71"/>
    <mergeCell ref="A72:B72"/>
    <mergeCell ref="A73:B73"/>
    <mergeCell ref="A74:B74"/>
    <mergeCell ref="A75:B75"/>
    <mergeCell ref="A76:B76"/>
    <mergeCell ref="A111:G112"/>
    <mergeCell ref="A119:H119"/>
  </mergeCells>
  <hyperlinks>
    <hyperlink ref="L2" r:id="rId1" display="www.nevatk.ru" xr:uid="{00000000-0004-0000-0A00-000000000000}"/>
    <hyperlink ref="U5:AB5" r:id="rId2" display="онлайн калькулятор" xr:uid="{00000000-0004-0000-0A00-000002000000}"/>
    <hyperlink ref="O2:Q2" r:id="rId3" display="nevatk.ru" xr:uid="{191B6308-2338-4102-AEB4-C7467B948831}"/>
    <hyperlink ref="A96" r:id="rId4" xr:uid="{AD78322E-0FDA-43B1-90F6-B71D3B3DEF1A}"/>
    <hyperlink ref="A101" r:id="rId5" xr:uid="{B6835E85-A738-4EBE-9DEB-F7D2547F4D73}"/>
    <hyperlink ref="A105" r:id="rId6" xr:uid="{BE085A58-3569-42B6-9C82-5AA98E77AA33}"/>
    <hyperlink ref="A108" r:id="rId7" xr:uid="{E38CBF97-B583-493A-8253-5C17A0D1D54F}"/>
    <hyperlink ref="A113" r:id="rId8" xr:uid="{45090F0D-4E04-4718-A475-1A2F5B9B4F35}"/>
    <hyperlink ref="I96" r:id="rId9" xr:uid="{B44B54F8-476F-42AF-BCF4-781D7F8B3BA2}"/>
    <hyperlink ref="I100" r:id="rId10" xr:uid="{F740CA0A-5D2B-4214-A785-70215078DE20}"/>
    <hyperlink ref="I104" r:id="rId11" xr:uid="{A82ED575-0E22-4368-BB74-530A31721190}"/>
    <hyperlink ref="I108" r:id="rId12" xr:uid="{81E9BD95-509D-4301-905F-3343E20F4F73}"/>
    <hyperlink ref="I112" r:id="rId13" xr:uid="{DEC5455F-6770-496A-B696-F8C496CCAD3F}"/>
  </hyperlinks>
  <pageMargins left="0.2" right="0" top="0" bottom="0" header="0.31496062992125984" footer="0.31496062992125984"/>
  <pageSetup paperSize="9" scale="78" fitToHeight="0" orientation="landscape" r:id="rId14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9</vt:i4>
      </vt:variant>
    </vt:vector>
  </HeadingPairs>
  <TitlesOfParts>
    <vt:vector size="19" baseType="lpstr">
      <vt:lpstr>Москва</vt:lpstr>
      <vt:lpstr>Санкт-Петербург</vt:lpstr>
      <vt:lpstr>Волгоград</vt:lpstr>
      <vt:lpstr>Воронеж</vt:lpstr>
      <vt:lpstr>Казань</vt:lpstr>
      <vt:lpstr>Краснодар</vt:lpstr>
      <vt:lpstr>Нижний Новгород</vt:lpstr>
      <vt:lpstr>Ростов-на-Дону</vt:lpstr>
      <vt:lpstr>Саратов</vt:lpstr>
      <vt:lpstr>Самара</vt:lpstr>
      <vt:lpstr>Воронеж!Область_печати</vt:lpstr>
      <vt:lpstr>Казань!Область_печати</vt:lpstr>
      <vt:lpstr>Краснодар!Область_печати</vt:lpstr>
      <vt:lpstr>Москва!Область_печати</vt:lpstr>
      <vt:lpstr>'Нижний Новгород'!Область_печати</vt:lpstr>
      <vt:lpstr>'Ростов-на-Дону'!Область_печати</vt:lpstr>
      <vt:lpstr>Самара!Область_печати</vt:lpstr>
      <vt:lpstr>'Санкт-Петербург'!Область_печати</vt:lpstr>
      <vt:lpstr>Саратов!Область_печати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Виталий Дмитрук</cp:lastModifiedBy>
  <cp:lastPrinted>2020-06-26T14:22:50Z</cp:lastPrinted>
  <dcterms:created xsi:type="dcterms:W3CDTF">2020-03-18T11:27:42Z</dcterms:created>
  <dcterms:modified xsi:type="dcterms:W3CDTF">2026-07-29T11:49:02Z</dcterms:modified>
</cp:coreProperties>
</file>