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"/>
    </mc:Choice>
  </mc:AlternateContent>
  <xr:revisionPtr revIDLastSave="0" documentId="13_ncr:1_{2CDCFF85-5B46-43A7-8F51-D86074C82D8D}" xr6:coauthVersionLast="47" xr6:coauthVersionMax="47" xr10:uidLastSave="{00000000-0000-0000-0000-000000000000}"/>
  <bookViews>
    <workbookView xWindow="-120" yWindow="-120" windowWidth="29040" windowHeight="15840" tabRatio="844" xr2:uid="{00000000-000D-0000-FFFF-FFFF00000000}"/>
  </bookViews>
  <sheets>
    <sheet name="Москва" sheetId="7" r:id="rId1"/>
    <sheet name="Санкт-Петербург" sheetId="12" r:id="rId2"/>
    <sheet name="Волгоград" sheetId="2" r:id="rId3"/>
    <sheet name="Воронеж" sheetId="3" r:id="rId4"/>
    <sheet name="Казань" sheetId="4" r:id="rId5"/>
    <sheet name="Краснодар" sheetId="22" r:id="rId6"/>
    <sheet name="Нижний Новгород" sheetId="8" r:id="rId7"/>
    <sheet name="Ростов-на-Дону" sheetId="10" r:id="rId8"/>
    <sheet name="Саратов" sheetId="29" r:id="rId9"/>
    <sheet name="Самара" sheetId="32" r:id="rId10"/>
  </sheets>
  <definedNames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0">#REF!</definedName>
    <definedName name="dre" localSheetId="6">#REF!</definedName>
    <definedName name="dre" localSheetId="7">#REF!</definedName>
    <definedName name="dre" localSheetId="9">#REF!</definedName>
    <definedName name="dre" localSheetId="1">#REF!</definedName>
    <definedName name="dre" localSheetId="8">#REF!</definedName>
    <definedName name="dre">#REF!</definedName>
    <definedName name="dren" localSheetId="2">#REF!</definedName>
    <definedName name="dren" localSheetId="3">#REF!</definedName>
    <definedName name="dren" localSheetId="4">#REF!</definedName>
    <definedName name="dren" localSheetId="5">#REF!</definedName>
    <definedName name="dren" localSheetId="0">#REF!</definedName>
    <definedName name="dren" localSheetId="6">#REF!</definedName>
    <definedName name="dren" localSheetId="7">#REF!</definedName>
    <definedName name="dren" localSheetId="9">#REF!</definedName>
    <definedName name="dren" localSheetId="1">#REF!</definedName>
    <definedName name="dren" localSheetId="8">#REF!</definedName>
    <definedName name="dren">#REF!</definedName>
    <definedName name="Excel_BuiltIn__FilterDatabase_1" localSheetId="2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 localSheetId="0">#REF!</definedName>
    <definedName name="Excel_BuiltIn__FilterDatabase_1" localSheetId="6">#REF!</definedName>
    <definedName name="Excel_BuiltIn__FilterDatabase_1" localSheetId="7">#REF!</definedName>
    <definedName name="Excel_BuiltIn__FilterDatabase_1" localSheetId="9">#REF!</definedName>
    <definedName name="Excel_BuiltIn__FilterDatabase_1" localSheetId="1">#REF!</definedName>
    <definedName name="Excel_BuiltIn__FilterDatabase_1" localSheetId="8">#REF!</definedName>
    <definedName name="Excel_BuiltIn__FilterDatabase_1">#REF!</definedName>
    <definedName name="Excel_BuiltIn__FilterDatabase_2" localSheetId="2">#REF!</definedName>
    <definedName name="Excel_BuiltIn__FilterDatabase_2" localSheetId="3">#REF!</definedName>
    <definedName name="Excel_BuiltIn__FilterDatabase_2" localSheetId="4">#REF!</definedName>
    <definedName name="Excel_BuiltIn__FilterDatabase_2" localSheetId="5">#REF!</definedName>
    <definedName name="Excel_BuiltIn__FilterDatabase_2" localSheetId="0">#REF!</definedName>
    <definedName name="Excel_BuiltIn__FilterDatabase_2" localSheetId="6">#REF!</definedName>
    <definedName name="Excel_BuiltIn__FilterDatabase_2" localSheetId="7">#REF!</definedName>
    <definedName name="Excel_BuiltIn__FilterDatabase_2" localSheetId="9">#REF!</definedName>
    <definedName name="Excel_BuiltIn__FilterDatabase_2" localSheetId="1">#REF!</definedName>
    <definedName name="Excel_BuiltIn__FilterDatabase_2" localSheetId="8">#REF!</definedName>
    <definedName name="Excel_BuiltIn__FilterDatabase_2">#REF!</definedName>
    <definedName name="Excel_BuiltIn__FilterDatabase_3" localSheetId="2">#REF!</definedName>
    <definedName name="Excel_BuiltIn__FilterDatabase_3" localSheetId="3">#REF!</definedName>
    <definedName name="Excel_BuiltIn__FilterDatabase_3" localSheetId="4">#REF!</definedName>
    <definedName name="Excel_BuiltIn__FilterDatabase_3" localSheetId="5">#REF!</definedName>
    <definedName name="Excel_BuiltIn__FilterDatabase_3" localSheetId="0">#REF!</definedName>
    <definedName name="Excel_BuiltIn__FilterDatabase_3" localSheetId="6">#REF!</definedName>
    <definedName name="Excel_BuiltIn__FilterDatabase_3" localSheetId="7">#REF!</definedName>
    <definedName name="Excel_BuiltIn__FilterDatabase_3" localSheetId="9">#REF!</definedName>
    <definedName name="Excel_BuiltIn__FilterDatabase_3" localSheetId="1">#REF!</definedName>
    <definedName name="Excel_BuiltIn__FilterDatabase_3" localSheetId="8">#REF!</definedName>
    <definedName name="Excel_BuiltIn__FilterDatabase_3">#REF!</definedName>
    <definedName name="Excel_BuiltIn__FilterDatabase_4" localSheetId="2">#REF!</definedName>
    <definedName name="Excel_BuiltIn__FilterDatabase_4" localSheetId="3">#REF!</definedName>
    <definedName name="Excel_BuiltIn__FilterDatabase_4" localSheetId="4">#REF!</definedName>
    <definedName name="Excel_BuiltIn__FilterDatabase_4" localSheetId="5">#REF!</definedName>
    <definedName name="Excel_BuiltIn__FilterDatabase_4" localSheetId="0">#REF!</definedName>
    <definedName name="Excel_BuiltIn__FilterDatabase_4" localSheetId="6">#REF!</definedName>
    <definedName name="Excel_BuiltIn__FilterDatabase_4" localSheetId="7">#REF!</definedName>
    <definedName name="Excel_BuiltIn__FilterDatabase_4" localSheetId="9">#REF!</definedName>
    <definedName name="Excel_BuiltIn__FilterDatabase_4" localSheetId="1">#REF!</definedName>
    <definedName name="Excel_BuiltIn__FilterDatabase_4" localSheetId="8">#REF!</definedName>
    <definedName name="Excel_BuiltIn__FilterDatabase_4">#REF!</definedName>
    <definedName name="Excel_BuiltIn__FilterDatabase_5" localSheetId="2">#REF!</definedName>
    <definedName name="Excel_BuiltIn__FilterDatabase_5" localSheetId="3">#REF!</definedName>
    <definedName name="Excel_BuiltIn__FilterDatabase_5" localSheetId="4">#REF!</definedName>
    <definedName name="Excel_BuiltIn__FilterDatabase_5" localSheetId="5">#REF!</definedName>
    <definedName name="Excel_BuiltIn__FilterDatabase_5" localSheetId="0">#REF!</definedName>
    <definedName name="Excel_BuiltIn__FilterDatabase_5" localSheetId="6">#REF!</definedName>
    <definedName name="Excel_BuiltIn__FilterDatabase_5" localSheetId="7">#REF!</definedName>
    <definedName name="Excel_BuiltIn__FilterDatabase_5" localSheetId="9">#REF!</definedName>
    <definedName name="Excel_BuiltIn__FilterDatabase_5" localSheetId="1">#REF!</definedName>
    <definedName name="Excel_BuiltIn__FilterDatabase_5" localSheetId="8">#REF!</definedName>
    <definedName name="Excel_BuiltIn__FilterDatabase_5">#REF!</definedName>
    <definedName name="Excel_BuiltIn__FilterDatabase_6" localSheetId="2">#REF!</definedName>
    <definedName name="Excel_BuiltIn__FilterDatabase_6" localSheetId="3">#REF!</definedName>
    <definedName name="Excel_BuiltIn__FilterDatabase_6" localSheetId="4">#REF!</definedName>
    <definedName name="Excel_BuiltIn__FilterDatabase_6" localSheetId="5">#REF!</definedName>
    <definedName name="Excel_BuiltIn__FilterDatabase_6" localSheetId="0">#REF!</definedName>
    <definedName name="Excel_BuiltIn__FilterDatabase_6" localSheetId="6">#REF!</definedName>
    <definedName name="Excel_BuiltIn__FilterDatabase_6" localSheetId="7">#REF!</definedName>
    <definedName name="Excel_BuiltIn__FilterDatabase_6" localSheetId="9">#REF!</definedName>
    <definedName name="Excel_BuiltIn__FilterDatabase_6" localSheetId="1">#REF!</definedName>
    <definedName name="Excel_BuiltIn__FilterDatabase_6" localSheetId="8">#REF!</definedName>
    <definedName name="Excel_BuiltIn__FilterDatabase_6">#REF!</definedName>
    <definedName name="Excel_BuiltIn__FilterDatabase_7" localSheetId="2">#REF!</definedName>
    <definedName name="Excel_BuiltIn__FilterDatabase_7" localSheetId="3">#REF!</definedName>
    <definedName name="Excel_BuiltIn__FilterDatabase_7" localSheetId="4">#REF!</definedName>
    <definedName name="Excel_BuiltIn__FilterDatabase_7" localSheetId="5">#REF!</definedName>
    <definedName name="Excel_BuiltIn__FilterDatabase_7" localSheetId="0">#REF!</definedName>
    <definedName name="Excel_BuiltIn__FilterDatabase_7" localSheetId="6">#REF!</definedName>
    <definedName name="Excel_BuiltIn__FilterDatabase_7" localSheetId="7">#REF!</definedName>
    <definedName name="Excel_BuiltIn__FilterDatabase_7" localSheetId="9">#REF!</definedName>
    <definedName name="Excel_BuiltIn__FilterDatabase_7" localSheetId="1">#REF!</definedName>
    <definedName name="Excel_BuiltIn__FilterDatabase_7" localSheetId="8">#REF!</definedName>
    <definedName name="Excel_BuiltIn__FilterDatabase_7">#REF!</definedName>
    <definedName name="Excel_BuiltIn__FilterDatabase_8" localSheetId="2">#REF!</definedName>
    <definedName name="Excel_BuiltIn__FilterDatabase_8" localSheetId="3">#REF!</definedName>
    <definedName name="Excel_BuiltIn__FilterDatabase_8" localSheetId="4">#REF!</definedName>
    <definedName name="Excel_BuiltIn__FilterDatabase_8" localSheetId="5">#REF!</definedName>
    <definedName name="Excel_BuiltIn__FilterDatabase_8" localSheetId="0">#REF!</definedName>
    <definedName name="Excel_BuiltIn__FilterDatabase_8" localSheetId="6">#REF!</definedName>
    <definedName name="Excel_BuiltIn__FilterDatabase_8" localSheetId="7">#REF!</definedName>
    <definedName name="Excel_BuiltIn__FilterDatabase_8" localSheetId="9">#REF!</definedName>
    <definedName name="Excel_BuiltIn__FilterDatabase_8" localSheetId="1">#REF!</definedName>
    <definedName name="Excel_BuiltIn__FilterDatabase_8" localSheetId="8">#REF!</definedName>
    <definedName name="Excel_BuiltIn__FilterDatabase_8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0">#REF!</definedName>
    <definedName name="Excel_BuiltIn_Print_Area_1_1" localSheetId="6">#REF!</definedName>
    <definedName name="Excel_BuiltIn_Print_Area_1_1" localSheetId="7">#REF!</definedName>
    <definedName name="Excel_BuiltIn_Print_Area_1_1" localSheetId="9">#REF!</definedName>
    <definedName name="Excel_BuiltIn_Print_Area_1_1" localSheetId="1">#REF!</definedName>
    <definedName name="Excel_BuiltIn_Print_Area_1_1" localSheetId="8">#REF!</definedName>
    <definedName name="Excel_BuiltIn_Print_Area_1_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0">#REF!</definedName>
    <definedName name="Excel_BuiltIn_Print_Area_2_1" localSheetId="6">#REF!</definedName>
    <definedName name="Excel_BuiltIn_Print_Area_2_1" localSheetId="7">#REF!</definedName>
    <definedName name="Excel_BuiltIn_Print_Area_2_1" localSheetId="9">#REF!</definedName>
    <definedName name="Excel_BuiltIn_Print_Area_2_1" localSheetId="1">#REF!</definedName>
    <definedName name="Excel_BuiltIn_Print_Area_2_1" localSheetId="8">#REF!</definedName>
    <definedName name="Excel_BuiltIn_Print_Area_2_1">#REF!</definedName>
    <definedName name="Excel_BuiltIn_Print_Area_2_1_1" localSheetId="2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0">#REF!</definedName>
    <definedName name="Excel_BuiltIn_Print_Area_2_1_1" localSheetId="6">#REF!</definedName>
    <definedName name="Excel_BuiltIn_Print_Area_2_1_1" localSheetId="7">#REF!</definedName>
    <definedName name="Excel_BuiltIn_Print_Area_2_1_1" localSheetId="9">#REF!</definedName>
    <definedName name="Excel_BuiltIn_Print_Area_2_1_1" localSheetId="1">#REF!</definedName>
    <definedName name="Excel_BuiltIn_Print_Area_2_1_1" localSheetId="8">#REF!</definedName>
    <definedName name="Excel_BuiltIn_Print_Area_2_1_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 localSheetId="6">#REF!</definedName>
    <definedName name="Excel_BuiltIn_Print_Area_3" localSheetId="7">#REF!</definedName>
    <definedName name="Excel_BuiltIn_Print_Area_3" localSheetId="9">#REF!</definedName>
    <definedName name="Excel_BuiltIn_Print_Area_3" localSheetId="1">#REF!</definedName>
    <definedName name="Excel_BuiltIn_Print_Area_3" localSheetId="8">#REF!</definedName>
    <definedName name="Excel_BuiltIn_Print_Area_3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0">#REF!</definedName>
    <definedName name="Excel_BuiltIn_Print_Area_3_1" localSheetId="6">#REF!</definedName>
    <definedName name="Excel_BuiltIn_Print_Area_3_1" localSheetId="7">#REF!</definedName>
    <definedName name="Excel_BuiltIn_Print_Area_3_1" localSheetId="9">#REF!</definedName>
    <definedName name="Excel_BuiltIn_Print_Area_3_1" localSheetId="1">#REF!</definedName>
    <definedName name="Excel_BuiltIn_Print_Area_3_1" localSheetId="8">#REF!</definedName>
    <definedName name="Excel_BuiltIn_Print_Area_3_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0">#REF!</definedName>
    <definedName name="Excel_BuiltIn_Print_Area_4" localSheetId="6">#REF!</definedName>
    <definedName name="Excel_BuiltIn_Print_Area_4" localSheetId="7">#REF!</definedName>
    <definedName name="Excel_BuiltIn_Print_Area_4" localSheetId="9">#REF!</definedName>
    <definedName name="Excel_BuiltIn_Print_Area_4" localSheetId="1">#REF!</definedName>
    <definedName name="Excel_BuiltIn_Print_Area_4" localSheetId="8">#REF!</definedName>
    <definedName name="Excel_BuiltIn_Print_Area_4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0">#REF!</definedName>
    <definedName name="Excel_BuiltIn_Print_Area_5_1" localSheetId="6">#REF!</definedName>
    <definedName name="Excel_BuiltIn_Print_Area_5_1" localSheetId="7">#REF!</definedName>
    <definedName name="Excel_BuiltIn_Print_Area_5_1" localSheetId="9">#REF!</definedName>
    <definedName name="Excel_BuiltIn_Print_Area_5_1" localSheetId="1">#REF!</definedName>
    <definedName name="Excel_BuiltIn_Print_Area_5_1" localSheetId="8">#REF!</definedName>
    <definedName name="Excel_BuiltIn_Print_Area_5_1">#REF!</definedName>
    <definedName name="Excel_BuiltIn_Print_Area_5_1_1" localSheetId="2">#REF!</definedName>
    <definedName name="Excel_BuiltIn_Print_Area_5_1_1" localSheetId="3">#REF!</definedName>
    <definedName name="Excel_BuiltIn_Print_Area_5_1_1" localSheetId="4">#REF!</definedName>
    <definedName name="Excel_BuiltIn_Print_Area_5_1_1" localSheetId="5">#REF!</definedName>
    <definedName name="Excel_BuiltIn_Print_Area_5_1_1" localSheetId="0">#REF!</definedName>
    <definedName name="Excel_BuiltIn_Print_Area_5_1_1" localSheetId="6">#REF!</definedName>
    <definedName name="Excel_BuiltIn_Print_Area_5_1_1" localSheetId="7">#REF!</definedName>
    <definedName name="Excel_BuiltIn_Print_Area_5_1_1" localSheetId="9">#REF!</definedName>
    <definedName name="Excel_BuiltIn_Print_Area_5_1_1" localSheetId="1">#REF!</definedName>
    <definedName name="Excel_BuiltIn_Print_Area_5_1_1" localSheetId="8">#REF!</definedName>
    <definedName name="Excel_BuiltIn_Print_Area_5_1_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0">#REF!</definedName>
    <definedName name="Excel_BuiltIn_Print_Area_6_1" localSheetId="6">#REF!</definedName>
    <definedName name="Excel_BuiltIn_Print_Area_6_1" localSheetId="7">#REF!</definedName>
    <definedName name="Excel_BuiltIn_Print_Area_6_1" localSheetId="9">#REF!</definedName>
    <definedName name="Excel_BuiltIn_Print_Area_6_1" localSheetId="1">#REF!</definedName>
    <definedName name="Excel_BuiltIn_Print_Area_6_1" localSheetId="8">#REF!</definedName>
    <definedName name="Excel_BuiltIn_Print_Area_6_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0">#REF!</definedName>
    <definedName name="Excel_BuiltIn_Print_Area_7_1" localSheetId="6">#REF!</definedName>
    <definedName name="Excel_BuiltIn_Print_Area_7_1" localSheetId="7">#REF!</definedName>
    <definedName name="Excel_BuiltIn_Print_Area_7_1" localSheetId="9">#REF!</definedName>
    <definedName name="Excel_BuiltIn_Print_Area_7_1" localSheetId="1">#REF!</definedName>
    <definedName name="Excel_BuiltIn_Print_Area_7_1" localSheetId="8">#REF!</definedName>
    <definedName name="Excel_BuiltIn_Print_Area_7_1">#REF!</definedName>
    <definedName name="Excel_gg" localSheetId="2">#REF!</definedName>
    <definedName name="Excel_gg" localSheetId="3">#REF!</definedName>
    <definedName name="Excel_gg" localSheetId="4">#REF!</definedName>
    <definedName name="Excel_gg" localSheetId="5">#REF!</definedName>
    <definedName name="Excel_gg" localSheetId="0">#REF!</definedName>
    <definedName name="Excel_gg" localSheetId="6">#REF!</definedName>
    <definedName name="Excel_gg" localSheetId="7">#REF!</definedName>
    <definedName name="Excel_gg" localSheetId="9">#REF!</definedName>
    <definedName name="Excel_gg" localSheetId="1">#REF!</definedName>
    <definedName name="Excel_gg" localSheetId="8">#REF!</definedName>
    <definedName name="Excel_gg">#REF!</definedName>
    <definedName name="GGyljhwbrgeljh" localSheetId="2">#REF!</definedName>
    <definedName name="GGyljhwbrgeljh" localSheetId="3">#REF!</definedName>
    <definedName name="GGyljhwbrgeljh" localSheetId="4">#REF!</definedName>
    <definedName name="GGyljhwbrgeljh" localSheetId="5">#REF!</definedName>
    <definedName name="GGyljhwbrgeljh" localSheetId="0">#REF!</definedName>
    <definedName name="GGyljhwbrgeljh" localSheetId="6">#REF!</definedName>
    <definedName name="GGyljhwbrgeljh" localSheetId="7">#REF!</definedName>
    <definedName name="GGyljhwbrgeljh" localSheetId="9">#REF!</definedName>
    <definedName name="GGyljhwbrgeljh" localSheetId="1">#REF!</definedName>
    <definedName name="GGyljhwbrgeljh" localSheetId="8">#REF!</definedName>
    <definedName name="GGyljhwbrgeljh">#REF!</definedName>
    <definedName name="LKNNK" localSheetId="2">#REF!</definedName>
    <definedName name="LKNNK" localSheetId="3">#REF!</definedName>
    <definedName name="LKNNK" localSheetId="4">#REF!</definedName>
    <definedName name="LKNNK" localSheetId="5">#REF!</definedName>
    <definedName name="LKNNK" localSheetId="0">#REF!</definedName>
    <definedName name="LKNNK" localSheetId="6">#REF!</definedName>
    <definedName name="LKNNK" localSheetId="7">#REF!</definedName>
    <definedName name="LKNNK" localSheetId="9">#REF!</definedName>
    <definedName name="LKNNK" localSheetId="1">#REF!</definedName>
    <definedName name="LKNNK" localSheetId="8">#REF!</definedName>
    <definedName name="LKNNK">#REF!</definedName>
    <definedName name="Rdhg" localSheetId="2">#REF!</definedName>
    <definedName name="Rdhg" localSheetId="3">#REF!</definedName>
    <definedName name="Rdhg" localSheetId="4">#REF!</definedName>
    <definedName name="Rdhg" localSheetId="5">#REF!</definedName>
    <definedName name="Rdhg" localSheetId="0">#REF!</definedName>
    <definedName name="Rdhg" localSheetId="6">#REF!</definedName>
    <definedName name="Rdhg" localSheetId="7">#REF!</definedName>
    <definedName name="Rdhg" localSheetId="9">#REF!</definedName>
    <definedName name="Rdhg" localSheetId="1">#REF!</definedName>
    <definedName name="Rdhg" localSheetId="8">#REF!</definedName>
    <definedName name="Rdhg">#REF!</definedName>
    <definedName name="Yggf" localSheetId="2">#REF!</definedName>
    <definedName name="Yggf" localSheetId="3">#REF!</definedName>
    <definedName name="Yggf" localSheetId="4">#REF!</definedName>
    <definedName name="Yggf" localSheetId="5">#REF!</definedName>
    <definedName name="Yggf" localSheetId="0">#REF!</definedName>
    <definedName name="Yggf" localSheetId="6">#REF!</definedName>
    <definedName name="Yggf" localSheetId="7">#REF!</definedName>
    <definedName name="Yggf" localSheetId="9">#REF!</definedName>
    <definedName name="Yggf" localSheetId="1">#REF!</definedName>
    <definedName name="Yggf" localSheetId="8">#REF!</definedName>
    <definedName name="Yggf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0">#REF!</definedName>
    <definedName name="Z" localSheetId="6">#REF!</definedName>
    <definedName name="Z" localSheetId="7">#REF!</definedName>
    <definedName name="Z" localSheetId="9">#REF!</definedName>
    <definedName name="Z" localSheetId="1">#REF!</definedName>
    <definedName name="Z" localSheetId="8">#REF!</definedName>
    <definedName name="Z">#REF!</definedName>
    <definedName name="копоамл" localSheetId="4">#REF!</definedName>
    <definedName name="копоамл" localSheetId="5">#REF!</definedName>
    <definedName name="копоамл" localSheetId="0">#REF!</definedName>
    <definedName name="копоамл" localSheetId="6">#REF!</definedName>
    <definedName name="копоамл" localSheetId="7">#REF!</definedName>
    <definedName name="копоамл" localSheetId="9">#REF!</definedName>
    <definedName name="копоамл" localSheetId="1">#REF!</definedName>
    <definedName name="копоамл" localSheetId="8">#REF!</definedName>
    <definedName name="копоамл">#REF!</definedName>
    <definedName name="кум" localSheetId="3">#REF!</definedName>
    <definedName name="кум" localSheetId="4">#REF!</definedName>
    <definedName name="кум" localSheetId="5">#REF!</definedName>
    <definedName name="кум" localSheetId="0">#REF!</definedName>
    <definedName name="кум" localSheetId="6">#REF!</definedName>
    <definedName name="кум" localSheetId="7">#REF!</definedName>
    <definedName name="кум" localSheetId="9">#REF!</definedName>
    <definedName name="кум" localSheetId="1">#REF!</definedName>
    <definedName name="кум" localSheetId="8">#REF!</definedName>
    <definedName name="кум">#REF!</definedName>
    <definedName name="лаытмдылваои" localSheetId="2">#REF!</definedName>
    <definedName name="лаытмдылваои" localSheetId="3">#REF!</definedName>
    <definedName name="лаытмдылваои" localSheetId="4">#REF!</definedName>
    <definedName name="лаытмдылваои" localSheetId="5">#REF!</definedName>
    <definedName name="лаытмдылваои" localSheetId="0">#REF!</definedName>
    <definedName name="лаытмдылваои" localSheetId="6">#REF!</definedName>
    <definedName name="лаытмдылваои" localSheetId="7">#REF!</definedName>
    <definedName name="лаытмдылваои" localSheetId="9">#REF!</definedName>
    <definedName name="лаытмдылваои" localSheetId="1">#REF!</definedName>
    <definedName name="лаытмдылваои" localSheetId="8">#REF!</definedName>
    <definedName name="лаытмдылваои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0">#REF!</definedName>
    <definedName name="НН" localSheetId="6">#REF!</definedName>
    <definedName name="НН" localSheetId="7">#REF!</definedName>
    <definedName name="НН" localSheetId="9">#REF!</definedName>
    <definedName name="НН" localSheetId="1">#REF!</definedName>
    <definedName name="НН" localSheetId="8">#REF!</definedName>
    <definedName name="НН">#REF!</definedName>
    <definedName name="_xlnm.Print_Area" localSheetId="3">Воронеж!$A$1:$T$115</definedName>
    <definedName name="_xlnm.Print_Area" localSheetId="4">Казань!$A$1:$T$115</definedName>
    <definedName name="_xlnm.Print_Area" localSheetId="5">Краснодар!$A$1:$T$115</definedName>
    <definedName name="_xlnm.Print_Area" localSheetId="0">Москва!$A$1:$T$118</definedName>
    <definedName name="_xlnm.Print_Area" localSheetId="6">'Нижний Новгород'!$A$1:$T$116</definedName>
    <definedName name="_xlnm.Print_Area" localSheetId="7">'Ростов-на-Дону'!$A$1:$T$115</definedName>
    <definedName name="_xlnm.Print_Area" localSheetId="9">Самара!$A$1:$T$53</definedName>
    <definedName name="_xlnm.Print_Area" localSheetId="1">'Санкт-Петербург'!$A$1:$T$116</definedName>
    <definedName name="_xlnm.Print_Area" localSheetId="8">Саратов!$A$1:$T$115</definedName>
    <definedName name="ысфывиц" localSheetId="2">#REF!</definedName>
    <definedName name="ысфывиц" localSheetId="3">#REF!</definedName>
    <definedName name="ысфывиц" localSheetId="4">#REF!</definedName>
    <definedName name="ысфывиц" localSheetId="5">#REF!</definedName>
    <definedName name="ысфывиц" localSheetId="0">#REF!</definedName>
    <definedName name="ысфывиц" localSheetId="6">#REF!</definedName>
    <definedName name="ысфывиц" localSheetId="7">#REF!</definedName>
    <definedName name="ысфывиц" localSheetId="9">#REF!</definedName>
    <definedName name="ысфывиц" localSheetId="1">#REF!</definedName>
    <definedName name="ысфывиц" localSheetId="8">#REF!</definedName>
    <definedName name="ысфывиц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" i="29" l="1"/>
  <c r="S50" i="29"/>
  <c r="R50" i="29"/>
  <c r="Q50" i="29"/>
  <c r="P50" i="29"/>
  <c r="O50" i="29"/>
  <c r="N50" i="29"/>
  <c r="M50" i="29"/>
  <c r="L50" i="29"/>
  <c r="T49" i="29"/>
  <c r="S49" i="29"/>
  <c r="R49" i="29"/>
  <c r="Q49" i="29"/>
  <c r="P49" i="29"/>
  <c r="O49" i="29"/>
  <c r="N49" i="29"/>
  <c r="M49" i="29"/>
  <c r="L49" i="29"/>
  <c r="T48" i="29"/>
  <c r="S48" i="29"/>
  <c r="R48" i="29"/>
  <c r="Q48" i="29"/>
  <c r="P48" i="29"/>
  <c r="O48" i="29"/>
  <c r="N48" i="29"/>
  <c r="M48" i="29"/>
  <c r="L48" i="29"/>
  <c r="T47" i="29"/>
  <c r="S47" i="29"/>
  <c r="R47" i="29"/>
  <c r="Q47" i="29"/>
  <c r="P47" i="29"/>
  <c r="O47" i="29"/>
  <c r="N47" i="29"/>
  <c r="M47" i="29"/>
  <c r="L47" i="29"/>
  <c r="T46" i="29"/>
  <c r="S46" i="29"/>
  <c r="R46" i="29"/>
  <c r="Q46" i="29"/>
  <c r="P46" i="29"/>
  <c r="O46" i="29"/>
  <c r="N46" i="29"/>
  <c r="M46" i="29"/>
  <c r="L46" i="29"/>
  <c r="T45" i="29"/>
  <c r="S45" i="29"/>
  <c r="R45" i="29"/>
  <c r="Q45" i="29"/>
  <c r="P45" i="29"/>
  <c r="O45" i="29"/>
  <c r="N45" i="29"/>
  <c r="M45" i="29"/>
  <c r="L45" i="29"/>
  <c r="T44" i="29"/>
  <c r="S44" i="29"/>
  <c r="R44" i="29"/>
  <c r="Q44" i="29"/>
  <c r="P44" i="29"/>
  <c r="O44" i="29"/>
  <c r="N44" i="29"/>
  <c r="M44" i="29"/>
  <c r="L44" i="29"/>
  <c r="T43" i="29"/>
  <c r="S43" i="29"/>
  <c r="R43" i="29"/>
  <c r="Q43" i="29"/>
  <c r="P43" i="29"/>
  <c r="O43" i="29"/>
  <c r="N43" i="29"/>
  <c r="M43" i="29"/>
  <c r="L43" i="29"/>
  <c r="T42" i="29"/>
  <c r="S42" i="29"/>
  <c r="R42" i="29"/>
  <c r="Q42" i="29"/>
  <c r="P42" i="29"/>
  <c r="O42" i="29"/>
  <c r="N42" i="29"/>
  <c r="M42" i="29"/>
  <c r="L42" i="29"/>
  <c r="T41" i="29"/>
  <c r="S41" i="29"/>
  <c r="R41" i="29"/>
  <c r="Q41" i="29"/>
  <c r="P41" i="29"/>
  <c r="O41" i="29"/>
  <c r="N41" i="29"/>
  <c r="M41" i="29"/>
  <c r="L41" i="29"/>
  <c r="T40" i="29"/>
  <c r="S40" i="29"/>
  <c r="R40" i="29"/>
  <c r="Q40" i="29"/>
  <c r="P40" i="29"/>
  <c r="O40" i="29"/>
  <c r="N40" i="29"/>
  <c r="M40" i="29"/>
  <c r="L40" i="29"/>
  <c r="T39" i="29"/>
  <c r="S39" i="29"/>
  <c r="R39" i="29"/>
  <c r="Q39" i="29"/>
  <c r="P39" i="29"/>
  <c r="O39" i="29"/>
  <c r="N39" i="29"/>
  <c r="M39" i="29"/>
  <c r="L39" i="29"/>
  <c r="T38" i="29"/>
  <c r="S38" i="29"/>
  <c r="R38" i="29"/>
  <c r="Q38" i="29"/>
  <c r="P38" i="29"/>
  <c r="O38" i="29"/>
  <c r="N38" i="29"/>
  <c r="M38" i="29"/>
  <c r="L38" i="29"/>
  <c r="T37" i="29"/>
  <c r="S37" i="29"/>
  <c r="R37" i="29"/>
  <c r="Q37" i="29"/>
  <c r="P37" i="29"/>
  <c r="O37" i="29"/>
  <c r="N37" i="29"/>
  <c r="M37" i="29"/>
  <c r="L37" i="29"/>
  <c r="T36" i="29"/>
  <c r="S36" i="29"/>
  <c r="R36" i="29"/>
  <c r="Q36" i="29"/>
  <c r="P36" i="29"/>
  <c r="O36" i="29"/>
  <c r="N36" i="29"/>
  <c r="M36" i="29"/>
  <c r="L36" i="29"/>
  <c r="T35" i="29"/>
  <c r="S35" i="29"/>
  <c r="R35" i="29"/>
  <c r="Q35" i="29"/>
  <c r="P35" i="29"/>
  <c r="O35" i="29"/>
  <c r="N35" i="29"/>
  <c r="M35" i="29"/>
  <c r="L35" i="29"/>
  <c r="T34" i="29"/>
  <c r="S34" i="29"/>
  <c r="R34" i="29"/>
  <c r="Q34" i="29"/>
  <c r="P34" i="29"/>
  <c r="O34" i="29"/>
  <c r="N34" i="29"/>
  <c r="M34" i="29"/>
  <c r="L34" i="29"/>
  <c r="T33" i="29"/>
  <c r="S33" i="29"/>
  <c r="R33" i="29"/>
  <c r="Q33" i="29"/>
  <c r="P33" i="29"/>
  <c r="O33" i="29"/>
  <c r="N33" i="29"/>
  <c r="M33" i="29"/>
  <c r="L33" i="29"/>
  <c r="T32" i="29"/>
  <c r="S32" i="29"/>
  <c r="R32" i="29"/>
  <c r="Q32" i="29"/>
  <c r="P32" i="29"/>
  <c r="O32" i="29"/>
  <c r="N32" i="29"/>
  <c r="M32" i="29"/>
  <c r="L32" i="29"/>
  <c r="T31" i="29"/>
  <c r="S31" i="29"/>
  <c r="R31" i="29"/>
  <c r="Q31" i="29"/>
  <c r="P31" i="29"/>
  <c r="O31" i="29"/>
  <c r="N31" i="29"/>
  <c r="M31" i="29"/>
  <c r="L31" i="29"/>
  <c r="T30" i="29"/>
  <c r="S30" i="29"/>
  <c r="R30" i="29"/>
  <c r="Q30" i="29"/>
  <c r="P30" i="29"/>
  <c r="O30" i="29"/>
  <c r="N30" i="29"/>
  <c r="M30" i="29"/>
  <c r="L30" i="29"/>
  <c r="T29" i="29"/>
  <c r="S29" i="29"/>
  <c r="R29" i="29"/>
  <c r="Q29" i="29"/>
  <c r="P29" i="29"/>
  <c r="O29" i="29"/>
  <c r="N29" i="29"/>
  <c r="M29" i="29"/>
  <c r="L29" i="29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2" i="10"/>
  <c r="S22" i="10"/>
  <c r="R22" i="10"/>
  <c r="Q22" i="10"/>
  <c r="P22" i="10"/>
  <c r="O22" i="10"/>
  <c r="N22" i="10"/>
  <c r="M22" i="10"/>
  <c r="L22" i="10"/>
  <c r="T20" i="10"/>
  <c r="S20" i="10"/>
  <c r="R20" i="10"/>
  <c r="Q20" i="10"/>
  <c r="P20" i="10"/>
  <c r="O20" i="10"/>
  <c r="N20" i="10"/>
  <c r="M20" i="10"/>
  <c r="L20" i="10"/>
  <c r="T16" i="10"/>
  <c r="S16" i="10"/>
  <c r="R16" i="10"/>
  <c r="Q16" i="10"/>
  <c r="P16" i="10"/>
  <c r="O16" i="10"/>
  <c r="N16" i="10"/>
  <c r="M16" i="10"/>
  <c r="L16" i="10"/>
  <c r="T14" i="10"/>
  <c r="S14" i="10"/>
  <c r="R14" i="10"/>
  <c r="Q14" i="10"/>
  <c r="P14" i="10"/>
  <c r="O14" i="10"/>
  <c r="N14" i="10"/>
  <c r="M14" i="10"/>
  <c r="L14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51" i="10"/>
  <c r="S51" i="10"/>
  <c r="R51" i="10"/>
  <c r="Q51" i="10"/>
  <c r="P51" i="10"/>
  <c r="O51" i="10"/>
  <c r="N51" i="10"/>
  <c r="M51" i="10"/>
  <c r="L51" i="10"/>
  <c r="T50" i="10"/>
  <c r="S50" i="10"/>
  <c r="R50" i="10"/>
  <c r="Q50" i="10"/>
  <c r="P50" i="10"/>
  <c r="O50" i="10"/>
  <c r="N50" i="10"/>
  <c r="M50" i="10"/>
  <c r="L50" i="10"/>
  <c r="T49" i="10"/>
  <c r="S49" i="10"/>
  <c r="R49" i="10"/>
  <c r="Q49" i="10"/>
  <c r="P49" i="10"/>
  <c r="O49" i="10"/>
  <c r="N49" i="10"/>
  <c r="M49" i="10"/>
  <c r="L49" i="10"/>
  <c r="T48" i="10"/>
  <c r="S48" i="10"/>
  <c r="R48" i="10"/>
  <c r="Q48" i="10"/>
  <c r="P48" i="10"/>
  <c r="O48" i="10"/>
  <c r="N48" i="10"/>
  <c r="M48" i="10"/>
  <c r="L48" i="10"/>
  <c r="T47" i="10"/>
  <c r="S47" i="10"/>
  <c r="R47" i="10"/>
  <c r="Q47" i="10"/>
  <c r="P47" i="10"/>
  <c r="O47" i="10"/>
  <c r="N47" i="10"/>
  <c r="M47" i="10"/>
  <c r="L47" i="10"/>
  <c r="T46" i="10"/>
  <c r="S46" i="10"/>
  <c r="R46" i="10"/>
  <c r="Q46" i="10"/>
  <c r="P46" i="10"/>
  <c r="O46" i="10"/>
  <c r="N46" i="10"/>
  <c r="M46" i="10"/>
  <c r="L46" i="10"/>
  <c r="T45" i="10"/>
  <c r="S45" i="10"/>
  <c r="R45" i="10"/>
  <c r="Q45" i="10"/>
  <c r="P45" i="10"/>
  <c r="O45" i="10"/>
  <c r="N45" i="10"/>
  <c r="M45" i="10"/>
  <c r="L45" i="10"/>
  <c r="T44" i="10"/>
  <c r="S44" i="10"/>
  <c r="R44" i="10"/>
  <c r="Q44" i="10"/>
  <c r="P44" i="10"/>
  <c r="O44" i="10"/>
  <c r="N44" i="10"/>
  <c r="M44" i="10"/>
  <c r="L44" i="10"/>
  <c r="T43" i="10"/>
  <c r="S43" i="10"/>
  <c r="R43" i="10"/>
  <c r="Q43" i="10"/>
  <c r="P43" i="10"/>
  <c r="O43" i="10"/>
  <c r="N43" i="10"/>
  <c r="M43" i="10"/>
  <c r="L43" i="10"/>
  <c r="T42" i="10"/>
  <c r="S42" i="10"/>
  <c r="R42" i="10"/>
  <c r="Q42" i="10"/>
  <c r="P42" i="10"/>
  <c r="O42" i="10"/>
  <c r="N42" i="10"/>
  <c r="M42" i="10"/>
  <c r="L42" i="10"/>
  <c r="T41" i="10"/>
  <c r="S41" i="10"/>
  <c r="R41" i="10"/>
  <c r="Q41" i="10"/>
  <c r="P41" i="10"/>
  <c r="O41" i="10"/>
  <c r="N41" i="10"/>
  <c r="M41" i="10"/>
  <c r="L41" i="10"/>
  <c r="T40" i="10"/>
  <c r="S40" i="10"/>
  <c r="R40" i="10"/>
  <c r="Q40" i="10"/>
  <c r="P40" i="10"/>
  <c r="O40" i="10"/>
  <c r="N40" i="10"/>
  <c r="M40" i="10"/>
  <c r="L40" i="10"/>
  <c r="T39" i="10"/>
  <c r="S39" i="10"/>
  <c r="R39" i="10"/>
  <c r="Q39" i="10"/>
  <c r="P39" i="10"/>
  <c r="O39" i="10"/>
  <c r="N39" i="10"/>
  <c r="M39" i="10"/>
  <c r="L39" i="10"/>
  <c r="T38" i="10"/>
  <c r="S38" i="10"/>
  <c r="R38" i="10"/>
  <c r="Q38" i="10"/>
  <c r="P38" i="10"/>
  <c r="O38" i="10"/>
  <c r="N38" i="10"/>
  <c r="M38" i="10"/>
  <c r="L38" i="10"/>
  <c r="T37" i="10"/>
  <c r="S37" i="10"/>
  <c r="R37" i="10"/>
  <c r="Q37" i="10"/>
  <c r="P37" i="10"/>
  <c r="O37" i="10"/>
  <c r="N37" i="10"/>
  <c r="M37" i="10"/>
  <c r="L37" i="10"/>
  <c r="T36" i="10"/>
  <c r="S36" i="10"/>
  <c r="R36" i="10"/>
  <c r="Q36" i="10"/>
  <c r="P36" i="10"/>
  <c r="O36" i="10"/>
  <c r="N36" i="10"/>
  <c r="M36" i="10"/>
  <c r="L36" i="10"/>
  <c r="T35" i="10"/>
  <c r="S35" i="10"/>
  <c r="R35" i="10"/>
  <c r="Q35" i="10"/>
  <c r="P35" i="10"/>
  <c r="O35" i="10"/>
  <c r="N35" i="10"/>
  <c r="M35" i="10"/>
  <c r="L35" i="10"/>
  <c r="T34" i="10"/>
  <c r="S34" i="10"/>
  <c r="R34" i="10"/>
  <c r="Q34" i="10"/>
  <c r="P34" i="10"/>
  <c r="O34" i="10"/>
  <c r="N34" i="10"/>
  <c r="M34" i="10"/>
  <c r="L34" i="10"/>
  <c r="T33" i="10"/>
  <c r="S33" i="10"/>
  <c r="R33" i="10"/>
  <c r="Q33" i="10"/>
  <c r="P33" i="10"/>
  <c r="O33" i="10"/>
  <c r="N33" i="10"/>
  <c r="M33" i="10"/>
  <c r="L33" i="10"/>
  <c r="T32" i="10"/>
  <c r="S32" i="10"/>
  <c r="R32" i="10"/>
  <c r="Q32" i="10"/>
  <c r="P32" i="10"/>
  <c r="O32" i="10"/>
  <c r="N32" i="10"/>
  <c r="M32" i="10"/>
  <c r="L32" i="10"/>
  <c r="T31" i="10"/>
  <c r="S31" i="10"/>
  <c r="R31" i="10"/>
  <c r="Q31" i="10"/>
  <c r="P31" i="10"/>
  <c r="O31" i="10"/>
  <c r="N31" i="10"/>
  <c r="M31" i="10"/>
  <c r="L31" i="10"/>
  <c r="T30" i="10"/>
  <c r="S30" i="10"/>
  <c r="R30" i="10"/>
  <c r="Q30" i="10"/>
  <c r="P30" i="10"/>
  <c r="O30" i="10"/>
  <c r="N30" i="10"/>
  <c r="M30" i="10"/>
  <c r="L30" i="10"/>
  <c r="T51" i="8"/>
  <c r="S51" i="8"/>
  <c r="R51" i="8"/>
  <c r="Q51" i="8"/>
  <c r="P51" i="8"/>
  <c r="O51" i="8"/>
  <c r="N51" i="8"/>
  <c r="M51" i="8"/>
  <c r="L51" i="8"/>
  <c r="T50" i="8"/>
  <c r="S50" i="8"/>
  <c r="R50" i="8"/>
  <c r="Q50" i="8"/>
  <c r="P50" i="8"/>
  <c r="O50" i="8"/>
  <c r="N50" i="8"/>
  <c r="M50" i="8"/>
  <c r="L50" i="8"/>
  <c r="T49" i="8"/>
  <c r="S49" i="8"/>
  <c r="R49" i="8"/>
  <c r="Q49" i="8"/>
  <c r="P49" i="8"/>
  <c r="O49" i="8"/>
  <c r="N49" i="8"/>
  <c r="M49" i="8"/>
  <c r="L49" i="8"/>
  <c r="T48" i="8"/>
  <c r="S48" i="8"/>
  <c r="R48" i="8"/>
  <c r="Q48" i="8"/>
  <c r="P48" i="8"/>
  <c r="O48" i="8"/>
  <c r="N48" i="8"/>
  <c r="M48" i="8"/>
  <c r="L48" i="8"/>
  <c r="T47" i="8"/>
  <c r="S47" i="8"/>
  <c r="R47" i="8"/>
  <c r="Q47" i="8"/>
  <c r="P47" i="8"/>
  <c r="O47" i="8"/>
  <c r="N47" i="8"/>
  <c r="M47" i="8"/>
  <c r="L47" i="8"/>
  <c r="T46" i="8"/>
  <c r="S46" i="8"/>
  <c r="R46" i="8"/>
  <c r="Q46" i="8"/>
  <c r="P46" i="8"/>
  <c r="O46" i="8"/>
  <c r="N46" i="8"/>
  <c r="M46" i="8"/>
  <c r="L46" i="8"/>
  <c r="T45" i="8"/>
  <c r="S45" i="8"/>
  <c r="R45" i="8"/>
  <c r="Q45" i="8"/>
  <c r="P45" i="8"/>
  <c r="O45" i="8"/>
  <c r="N45" i="8"/>
  <c r="M45" i="8"/>
  <c r="L45" i="8"/>
  <c r="T44" i="8"/>
  <c r="S44" i="8"/>
  <c r="R44" i="8"/>
  <c r="Q44" i="8"/>
  <c r="P44" i="8"/>
  <c r="O44" i="8"/>
  <c r="N44" i="8"/>
  <c r="M44" i="8"/>
  <c r="L44" i="8"/>
  <c r="T43" i="8"/>
  <c r="S43" i="8"/>
  <c r="R43" i="8"/>
  <c r="Q43" i="8"/>
  <c r="P43" i="8"/>
  <c r="O43" i="8"/>
  <c r="N43" i="8"/>
  <c r="M43" i="8"/>
  <c r="L43" i="8"/>
  <c r="T42" i="8"/>
  <c r="S42" i="8"/>
  <c r="R42" i="8"/>
  <c r="Q42" i="8"/>
  <c r="P42" i="8"/>
  <c r="O42" i="8"/>
  <c r="N42" i="8"/>
  <c r="M42" i="8"/>
  <c r="L42" i="8"/>
  <c r="T41" i="8"/>
  <c r="S41" i="8"/>
  <c r="R41" i="8"/>
  <c r="Q41" i="8"/>
  <c r="P41" i="8"/>
  <c r="O41" i="8"/>
  <c r="N41" i="8"/>
  <c r="M41" i="8"/>
  <c r="L41" i="8"/>
  <c r="T40" i="8"/>
  <c r="S40" i="8"/>
  <c r="R40" i="8"/>
  <c r="Q40" i="8"/>
  <c r="P40" i="8"/>
  <c r="O40" i="8"/>
  <c r="N40" i="8"/>
  <c r="M40" i="8"/>
  <c r="L40" i="8"/>
  <c r="T39" i="8"/>
  <c r="S39" i="8"/>
  <c r="R39" i="8"/>
  <c r="Q39" i="8"/>
  <c r="P39" i="8"/>
  <c r="O39" i="8"/>
  <c r="N39" i="8"/>
  <c r="M39" i="8"/>
  <c r="L39" i="8"/>
  <c r="T38" i="8"/>
  <c r="S38" i="8"/>
  <c r="R38" i="8"/>
  <c r="Q38" i="8"/>
  <c r="P38" i="8"/>
  <c r="O38" i="8"/>
  <c r="N38" i="8"/>
  <c r="M38" i="8"/>
  <c r="L38" i="8"/>
  <c r="T37" i="8"/>
  <c r="S37" i="8"/>
  <c r="R37" i="8"/>
  <c r="Q37" i="8"/>
  <c r="P37" i="8"/>
  <c r="O37" i="8"/>
  <c r="N37" i="8"/>
  <c r="M37" i="8"/>
  <c r="L37" i="8"/>
  <c r="T36" i="8"/>
  <c r="S36" i="8"/>
  <c r="R36" i="8"/>
  <c r="Q36" i="8"/>
  <c r="P36" i="8"/>
  <c r="O36" i="8"/>
  <c r="N36" i="8"/>
  <c r="M36" i="8"/>
  <c r="L36" i="8"/>
  <c r="T35" i="8"/>
  <c r="S35" i="8"/>
  <c r="R35" i="8"/>
  <c r="Q35" i="8"/>
  <c r="P35" i="8"/>
  <c r="O35" i="8"/>
  <c r="N35" i="8"/>
  <c r="M35" i="8"/>
  <c r="L35" i="8"/>
  <c r="T34" i="8"/>
  <c r="S34" i="8"/>
  <c r="R34" i="8"/>
  <c r="Q34" i="8"/>
  <c r="P34" i="8"/>
  <c r="O34" i="8"/>
  <c r="N34" i="8"/>
  <c r="M34" i="8"/>
  <c r="L34" i="8"/>
  <c r="T33" i="8"/>
  <c r="S33" i="8"/>
  <c r="R33" i="8"/>
  <c r="Q33" i="8"/>
  <c r="P33" i="8"/>
  <c r="O33" i="8"/>
  <c r="N33" i="8"/>
  <c r="M33" i="8"/>
  <c r="L33" i="8"/>
  <c r="T32" i="8"/>
  <c r="S32" i="8"/>
  <c r="R32" i="8"/>
  <c r="Q32" i="8"/>
  <c r="P32" i="8"/>
  <c r="O32" i="8"/>
  <c r="N32" i="8"/>
  <c r="M32" i="8"/>
  <c r="L32" i="8"/>
  <c r="T31" i="8"/>
  <c r="S31" i="8"/>
  <c r="R31" i="8"/>
  <c r="Q31" i="8"/>
  <c r="P31" i="8"/>
  <c r="O31" i="8"/>
  <c r="N31" i="8"/>
  <c r="M31" i="8"/>
  <c r="L31" i="8"/>
  <c r="T30" i="8"/>
  <c r="S30" i="8"/>
  <c r="R30" i="8"/>
  <c r="Q30" i="8"/>
  <c r="P30" i="8"/>
  <c r="O30" i="8"/>
  <c r="N30" i="8"/>
  <c r="M30" i="8"/>
  <c r="L30" i="8"/>
  <c r="T26" i="8"/>
  <c r="S26" i="8"/>
  <c r="R26" i="8"/>
  <c r="Q26" i="8"/>
  <c r="P26" i="8"/>
  <c r="O26" i="8"/>
  <c r="N26" i="8"/>
  <c r="M26" i="8"/>
  <c r="L26" i="8"/>
  <c r="T25" i="8"/>
  <c r="S25" i="8"/>
  <c r="R25" i="8"/>
  <c r="Q25" i="8"/>
  <c r="P25" i="8"/>
  <c r="O25" i="8"/>
  <c r="N25" i="8"/>
  <c r="M25" i="8"/>
  <c r="L25" i="8"/>
  <c r="T24" i="8"/>
  <c r="S24" i="8"/>
  <c r="R24" i="8"/>
  <c r="Q24" i="8"/>
  <c r="P24" i="8"/>
  <c r="O24" i="8"/>
  <c r="N24" i="8"/>
  <c r="M24" i="8"/>
  <c r="L24" i="8"/>
  <c r="T20" i="8"/>
  <c r="S20" i="8"/>
  <c r="R20" i="8"/>
  <c r="Q20" i="8"/>
  <c r="P20" i="8"/>
  <c r="O20" i="8"/>
  <c r="N20" i="8"/>
  <c r="M20" i="8"/>
  <c r="L20" i="8"/>
  <c r="T16" i="8"/>
  <c r="S16" i="8"/>
  <c r="R16" i="8"/>
  <c r="Q16" i="8"/>
  <c r="P16" i="8"/>
  <c r="O16" i="8"/>
  <c r="N16" i="8"/>
  <c r="M16" i="8"/>
  <c r="L16" i="8"/>
  <c r="T14" i="8"/>
  <c r="S14" i="8"/>
  <c r="R14" i="8"/>
  <c r="Q14" i="8"/>
  <c r="P14" i="8"/>
  <c r="O14" i="8"/>
  <c r="N14" i="8"/>
  <c r="M14" i="8"/>
  <c r="L14" i="8"/>
  <c r="T11" i="8"/>
  <c r="S11" i="8"/>
  <c r="R11" i="8"/>
  <c r="Q11" i="8"/>
  <c r="P11" i="8"/>
  <c r="O11" i="8"/>
  <c r="N11" i="8"/>
  <c r="M11" i="8"/>
  <c r="L11" i="8"/>
  <c r="T51" i="22"/>
  <c r="S51" i="22"/>
  <c r="R51" i="22"/>
  <c r="Q51" i="22"/>
  <c r="P51" i="22"/>
  <c r="O51" i="22"/>
  <c r="N51" i="22"/>
  <c r="M51" i="22"/>
  <c r="L51" i="22"/>
  <c r="T50" i="22"/>
  <c r="S50" i="22"/>
  <c r="R50" i="22"/>
  <c r="Q50" i="22"/>
  <c r="P50" i="22"/>
  <c r="O50" i="22"/>
  <c r="N50" i="22"/>
  <c r="M50" i="22"/>
  <c r="L50" i="22"/>
  <c r="T49" i="22"/>
  <c r="S49" i="22"/>
  <c r="R49" i="22"/>
  <c r="Q49" i="22"/>
  <c r="P49" i="22"/>
  <c r="O49" i="22"/>
  <c r="N49" i="22"/>
  <c r="M49" i="22"/>
  <c r="L49" i="22"/>
  <c r="T48" i="22"/>
  <c r="S48" i="22"/>
  <c r="R48" i="22"/>
  <c r="Q48" i="22"/>
  <c r="P48" i="22"/>
  <c r="O48" i="22"/>
  <c r="N48" i="22"/>
  <c r="M48" i="22"/>
  <c r="L48" i="22"/>
  <c r="T47" i="22"/>
  <c r="S47" i="22"/>
  <c r="R47" i="22"/>
  <c r="Q47" i="22"/>
  <c r="P47" i="22"/>
  <c r="O47" i="22"/>
  <c r="N47" i="22"/>
  <c r="M47" i="22"/>
  <c r="L47" i="22"/>
  <c r="T46" i="22"/>
  <c r="S46" i="22"/>
  <c r="R46" i="22"/>
  <c r="Q46" i="22"/>
  <c r="P46" i="22"/>
  <c r="O46" i="22"/>
  <c r="N46" i="22"/>
  <c r="M46" i="22"/>
  <c r="L46" i="22"/>
  <c r="T45" i="22"/>
  <c r="S45" i="22"/>
  <c r="R45" i="22"/>
  <c r="Q45" i="22"/>
  <c r="P45" i="22"/>
  <c r="O45" i="22"/>
  <c r="N45" i="22"/>
  <c r="M45" i="22"/>
  <c r="L45" i="22"/>
  <c r="T44" i="22"/>
  <c r="S44" i="22"/>
  <c r="R44" i="22"/>
  <c r="Q44" i="22"/>
  <c r="P44" i="22"/>
  <c r="O44" i="22"/>
  <c r="N44" i="22"/>
  <c r="M44" i="22"/>
  <c r="L44" i="22"/>
  <c r="T43" i="22"/>
  <c r="S43" i="22"/>
  <c r="R43" i="22"/>
  <c r="Q43" i="22"/>
  <c r="P43" i="22"/>
  <c r="O43" i="22"/>
  <c r="N43" i="22"/>
  <c r="M43" i="22"/>
  <c r="L43" i="22"/>
  <c r="T42" i="22"/>
  <c r="S42" i="22"/>
  <c r="R42" i="22"/>
  <c r="Q42" i="22"/>
  <c r="P42" i="22"/>
  <c r="O42" i="22"/>
  <c r="N42" i="22"/>
  <c r="M42" i="22"/>
  <c r="L42" i="22"/>
  <c r="T41" i="22"/>
  <c r="S41" i="22"/>
  <c r="R41" i="22"/>
  <c r="Q41" i="22"/>
  <c r="P41" i="22"/>
  <c r="O41" i="22"/>
  <c r="N41" i="22"/>
  <c r="M41" i="22"/>
  <c r="L41" i="22"/>
  <c r="T40" i="22"/>
  <c r="S40" i="22"/>
  <c r="R40" i="22"/>
  <c r="Q40" i="22"/>
  <c r="P40" i="22"/>
  <c r="O40" i="22"/>
  <c r="N40" i="22"/>
  <c r="M40" i="22"/>
  <c r="L40" i="22"/>
  <c r="T39" i="22"/>
  <c r="S39" i="22"/>
  <c r="R39" i="22"/>
  <c r="Q39" i="22"/>
  <c r="P39" i="22"/>
  <c r="O39" i="22"/>
  <c r="N39" i="22"/>
  <c r="M39" i="22"/>
  <c r="L39" i="22"/>
  <c r="T38" i="22"/>
  <c r="S38" i="22"/>
  <c r="R38" i="22"/>
  <c r="Q38" i="22"/>
  <c r="P38" i="22"/>
  <c r="O38" i="22"/>
  <c r="N38" i="22"/>
  <c r="M38" i="22"/>
  <c r="L38" i="22"/>
  <c r="T37" i="22"/>
  <c r="S37" i="22"/>
  <c r="R37" i="22"/>
  <c r="Q37" i="22"/>
  <c r="P37" i="22"/>
  <c r="O37" i="22"/>
  <c r="N37" i="22"/>
  <c r="M37" i="22"/>
  <c r="L37" i="22"/>
  <c r="T36" i="22"/>
  <c r="S36" i="22"/>
  <c r="R36" i="22"/>
  <c r="Q36" i="22"/>
  <c r="P36" i="22"/>
  <c r="O36" i="22"/>
  <c r="N36" i="22"/>
  <c r="M36" i="22"/>
  <c r="L36" i="22"/>
  <c r="T35" i="22"/>
  <c r="S35" i="22"/>
  <c r="R35" i="22"/>
  <c r="Q35" i="22"/>
  <c r="P35" i="22"/>
  <c r="O35" i="22"/>
  <c r="N35" i="22"/>
  <c r="M35" i="22"/>
  <c r="L35" i="22"/>
  <c r="T34" i="22"/>
  <c r="S34" i="22"/>
  <c r="R34" i="22"/>
  <c r="Q34" i="22"/>
  <c r="P34" i="22"/>
  <c r="O34" i="22"/>
  <c r="N34" i="22"/>
  <c r="M34" i="22"/>
  <c r="L34" i="22"/>
  <c r="T33" i="22"/>
  <c r="S33" i="22"/>
  <c r="R33" i="22"/>
  <c r="Q33" i="22"/>
  <c r="P33" i="22"/>
  <c r="O33" i="22"/>
  <c r="N33" i="22"/>
  <c r="M33" i="22"/>
  <c r="L33" i="22"/>
  <c r="T32" i="22"/>
  <c r="S32" i="22"/>
  <c r="R32" i="22"/>
  <c r="Q32" i="22"/>
  <c r="P32" i="22"/>
  <c r="O32" i="22"/>
  <c r="N32" i="22"/>
  <c r="M32" i="22"/>
  <c r="L32" i="22"/>
  <c r="T31" i="22"/>
  <c r="S31" i="22"/>
  <c r="R31" i="22"/>
  <c r="Q31" i="22"/>
  <c r="P31" i="22"/>
  <c r="O31" i="22"/>
  <c r="N31" i="22"/>
  <c r="M31" i="22"/>
  <c r="L31" i="22"/>
  <c r="T30" i="22"/>
  <c r="S30" i="22"/>
  <c r="R30" i="22"/>
  <c r="Q30" i="22"/>
  <c r="P30" i="22"/>
  <c r="O30" i="22"/>
  <c r="N30" i="22"/>
  <c r="M30" i="22"/>
  <c r="L30" i="22"/>
  <c r="T51" i="4" l="1"/>
  <c r="S51" i="4"/>
  <c r="R51" i="4"/>
  <c r="Q51" i="4"/>
  <c r="P51" i="4"/>
  <c r="O51" i="4"/>
  <c r="N51" i="4"/>
  <c r="M51" i="4"/>
  <c r="L51" i="4"/>
  <c r="T50" i="4"/>
  <c r="S50" i="4"/>
  <c r="R50" i="4"/>
  <c r="Q50" i="4"/>
  <c r="P50" i="4"/>
  <c r="O50" i="4"/>
  <c r="N50" i="4"/>
  <c r="M50" i="4"/>
  <c r="L50" i="4"/>
  <c r="T49" i="4"/>
  <c r="S49" i="4"/>
  <c r="R49" i="4"/>
  <c r="Q49" i="4"/>
  <c r="P49" i="4"/>
  <c r="O49" i="4"/>
  <c r="N49" i="4"/>
  <c r="M49" i="4"/>
  <c r="L49" i="4"/>
  <c r="T48" i="4"/>
  <c r="S48" i="4"/>
  <c r="R48" i="4"/>
  <c r="Q48" i="4"/>
  <c r="P48" i="4"/>
  <c r="O48" i="4"/>
  <c r="N48" i="4"/>
  <c r="M48" i="4"/>
  <c r="L48" i="4"/>
  <c r="T47" i="4"/>
  <c r="S47" i="4"/>
  <c r="R47" i="4"/>
  <c r="Q47" i="4"/>
  <c r="P47" i="4"/>
  <c r="O47" i="4"/>
  <c r="N47" i="4"/>
  <c r="M47" i="4"/>
  <c r="L47" i="4"/>
  <c r="T46" i="4"/>
  <c r="S46" i="4"/>
  <c r="R46" i="4"/>
  <c r="Q46" i="4"/>
  <c r="P46" i="4"/>
  <c r="O46" i="4"/>
  <c r="N46" i="4"/>
  <c r="M46" i="4"/>
  <c r="L46" i="4"/>
  <c r="T45" i="4"/>
  <c r="S45" i="4"/>
  <c r="R45" i="4"/>
  <c r="Q45" i="4"/>
  <c r="P45" i="4"/>
  <c r="O45" i="4"/>
  <c r="N45" i="4"/>
  <c r="M45" i="4"/>
  <c r="L45" i="4"/>
  <c r="T44" i="4"/>
  <c r="S44" i="4"/>
  <c r="R44" i="4"/>
  <c r="Q44" i="4"/>
  <c r="P44" i="4"/>
  <c r="O44" i="4"/>
  <c r="N44" i="4"/>
  <c r="M44" i="4"/>
  <c r="L44" i="4"/>
  <c r="T43" i="4"/>
  <c r="S43" i="4"/>
  <c r="R43" i="4"/>
  <c r="Q43" i="4"/>
  <c r="P43" i="4"/>
  <c r="O43" i="4"/>
  <c r="N43" i="4"/>
  <c r="M43" i="4"/>
  <c r="L43" i="4"/>
  <c r="T42" i="4"/>
  <c r="S42" i="4"/>
  <c r="R42" i="4"/>
  <c r="Q42" i="4"/>
  <c r="P42" i="4"/>
  <c r="O42" i="4"/>
  <c r="N42" i="4"/>
  <c r="M42" i="4"/>
  <c r="L42" i="4"/>
  <c r="T41" i="4"/>
  <c r="S41" i="4"/>
  <c r="R41" i="4"/>
  <c r="Q41" i="4"/>
  <c r="P41" i="4"/>
  <c r="O41" i="4"/>
  <c r="N41" i="4"/>
  <c r="M41" i="4"/>
  <c r="L41" i="4"/>
  <c r="T40" i="4"/>
  <c r="S40" i="4"/>
  <c r="R40" i="4"/>
  <c r="Q40" i="4"/>
  <c r="P40" i="4"/>
  <c r="O40" i="4"/>
  <c r="N40" i="4"/>
  <c r="M40" i="4"/>
  <c r="L40" i="4"/>
  <c r="T39" i="4"/>
  <c r="S39" i="4"/>
  <c r="R39" i="4"/>
  <c r="Q39" i="4"/>
  <c r="P39" i="4"/>
  <c r="O39" i="4"/>
  <c r="N39" i="4"/>
  <c r="M39" i="4"/>
  <c r="L39" i="4"/>
  <c r="T38" i="4"/>
  <c r="S38" i="4"/>
  <c r="R38" i="4"/>
  <c r="Q38" i="4"/>
  <c r="P38" i="4"/>
  <c r="O38" i="4"/>
  <c r="N38" i="4"/>
  <c r="M38" i="4"/>
  <c r="L38" i="4"/>
  <c r="T37" i="4"/>
  <c r="S37" i="4"/>
  <c r="R37" i="4"/>
  <c r="Q37" i="4"/>
  <c r="P37" i="4"/>
  <c r="O37" i="4"/>
  <c r="N37" i="4"/>
  <c r="M37" i="4"/>
  <c r="L37" i="4"/>
  <c r="T36" i="4"/>
  <c r="S36" i="4"/>
  <c r="R36" i="4"/>
  <c r="Q36" i="4"/>
  <c r="P36" i="4"/>
  <c r="O36" i="4"/>
  <c r="N36" i="4"/>
  <c r="M36" i="4"/>
  <c r="L36" i="4"/>
  <c r="T35" i="4"/>
  <c r="S35" i="4"/>
  <c r="R35" i="4"/>
  <c r="Q35" i="4"/>
  <c r="P35" i="4"/>
  <c r="O35" i="4"/>
  <c r="N35" i="4"/>
  <c r="M35" i="4"/>
  <c r="L35" i="4"/>
  <c r="T34" i="4"/>
  <c r="S34" i="4"/>
  <c r="R34" i="4"/>
  <c r="Q34" i="4"/>
  <c r="P34" i="4"/>
  <c r="O34" i="4"/>
  <c r="N34" i="4"/>
  <c r="M34" i="4"/>
  <c r="L34" i="4"/>
  <c r="T33" i="4"/>
  <c r="S33" i="4"/>
  <c r="R33" i="4"/>
  <c r="Q33" i="4"/>
  <c r="P33" i="4"/>
  <c r="O33" i="4"/>
  <c r="N33" i="4"/>
  <c r="M33" i="4"/>
  <c r="L33" i="4"/>
  <c r="T32" i="4"/>
  <c r="S32" i="4"/>
  <c r="R32" i="4"/>
  <c r="Q32" i="4"/>
  <c r="P32" i="4"/>
  <c r="O32" i="4"/>
  <c r="N32" i="4"/>
  <c r="M32" i="4"/>
  <c r="L32" i="4"/>
  <c r="T31" i="4"/>
  <c r="S31" i="4"/>
  <c r="R31" i="4"/>
  <c r="Q31" i="4"/>
  <c r="P31" i="4"/>
  <c r="O31" i="4"/>
  <c r="N31" i="4"/>
  <c r="M31" i="4"/>
  <c r="L31" i="4"/>
  <c r="T30" i="4"/>
  <c r="S30" i="4"/>
  <c r="R30" i="4"/>
  <c r="Q30" i="4"/>
  <c r="P30" i="4"/>
  <c r="O30" i="4"/>
  <c r="N30" i="4"/>
  <c r="M30" i="4"/>
  <c r="L30" i="4"/>
  <c r="T10" i="4"/>
  <c r="S10" i="4"/>
  <c r="R10" i="4"/>
  <c r="Q10" i="4"/>
  <c r="P10" i="4"/>
  <c r="O10" i="4"/>
  <c r="N10" i="4"/>
  <c r="M10" i="4"/>
  <c r="L10" i="4"/>
  <c r="T11" i="4"/>
  <c r="S11" i="4"/>
  <c r="R11" i="4"/>
  <c r="Q11" i="4"/>
  <c r="P11" i="4"/>
  <c r="O11" i="4"/>
  <c r="N11" i="4"/>
  <c r="M11" i="4"/>
  <c r="L11" i="4"/>
  <c r="T15" i="4"/>
  <c r="S15" i="4"/>
  <c r="R15" i="4"/>
  <c r="Q15" i="4"/>
  <c r="P15" i="4"/>
  <c r="O15" i="4"/>
  <c r="N15" i="4"/>
  <c r="M15" i="4"/>
  <c r="L15" i="4"/>
  <c r="T19" i="4"/>
  <c r="S19" i="4"/>
  <c r="R19" i="4"/>
  <c r="Q19" i="4"/>
  <c r="P19" i="4"/>
  <c r="O19" i="4"/>
  <c r="N19" i="4"/>
  <c r="M19" i="4"/>
  <c r="L19" i="4"/>
  <c r="T21" i="4"/>
  <c r="S21" i="4"/>
  <c r="R21" i="4"/>
  <c r="Q21" i="4"/>
  <c r="P21" i="4"/>
  <c r="O21" i="4"/>
  <c r="N21" i="4"/>
  <c r="M21" i="4"/>
  <c r="L21" i="4"/>
  <c r="T24" i="4"/>
  <c r="S24" i="4"/>
  <c r="R24" i="4"/>
  <c r="Q24" i="4"/>
  <c r="P24" i="4"/>
  <c r="O24" i="4"/>
  <c r="N24" i="4"/>
  <c r="M24" i="4"/>
  <c r="L24" i="4"/>
  <c r="T26" i="4"/>
  <c r="S26" i="4"/>
  <c r="R26" i="4"/>
  <c r="Q26" i="4"/>
  <c r="P26" i="4"/>
  <c r="O26" i="4"/>
  <c r="N26" i="4"/>
  <c r="M26" i="4"/>
  <c r="L26" i="4"/>
  <c r="T25" i="4"/>
  <c r="S25" i="4"/>
  <c r="R25" i="4"/>
  <c r="Q25" i="4"/>
  <c r="P25" i="4"/>
  <c r="O25" i="4"/>
  <c r="N25" i="4"/>
  <c r="M25" i="4"/>
  <c r="L25" i="4"/>
  <c r="T51" i="3"/>
  <c r="S51" i="3"/>
  <c r="R51" i="3"/>
  <c r="Q51" i="3"/>
  <c r="P51" i="3"/>
  <c r="O51" i="3"/>
  <c r="N51" i="3"/>
  <c r="M51" i="3"/>
  <c r="L51" i="3"/>
  <c r="T50" i="3"/>
  <c r="S50" i="3"/>
  <c r="R50" i="3"/>
  <c r="Q50" i="3"/>
  <c r="P50" i="3"/>
  <c r="O50" i="3"/>
  <c r="N50" i="3"/>
  <c r="M50" i="3"/>
  <c r="L50" i="3"/>
  <c r="T49" i="3"/>
  <c r="S49" i="3"/>
  <c r="R49" i="3"/>
  <c r="Q49" i="3"/>
  <c r="P49" i="3"/>
  <c r="O49" i="3"/>
  <c r="N49" i="3"/>
  <c r="M49" i="3"/>
  <c r="L49" i="3"/>
  <c r="T48" i="3"/>
  <c r="S48" i="3"/>
  <c r="R48" i="3"/>
  <c r="Q48" i="3"/>
  <c r="P48" i="3"/>
  <c r="O48" i="3"/>
  <c r="N48" i="3"/>
  <c r="M48" i="3"/>
  <c r="L48" i="3"/>
  <c r="T47" i="3"/>
  <c r="S47" i="3"/>
  <c r="R47" i="3"/>
  <c r="Q47" i="3"/>
  <c r="P47" i="3"/>
  <c r="O47" i="3"/>
  <c r="N47" i="3"/>
  <c r="M47" i="3"/>
  <c r="L47" i="3"/>
  <c r="T46" i="3"/>
  <c r="S46" i="3"/>
  <c r="R46" i="3"/>
  <c r="Q46" i="3"/>
  <c r="P46" i="3"/>
  <c r="O46" i="3"/>
  <c r="N46" i="3"/>
  <c r="M46" i="3"/>
  <c r="L46" i="3"/>
  <c r="T45" i="3"/>
  <c r="S45" i="3"/>
  <c r="R45" i="3"/>
  <c r="Q45" i="3"/>
  <c r="P45" i="3"/>
  <c r="O45" i="3"/>
  <c r="N45" i="3"/>
  <c r="M45" i="3"/>
  <c r="L45" i="3"/>
  <c r="T44" i="3"/>
  <c r="S44" i="3"/>
  <c r="R44" i="3"/>
  <c r="Q44" i="3"/>
  <c r="P44" i="3"/>
  <c r="O44" i="3"/>
  <c r="N44" i="3"/>
  <c r="M44" i="3"/>
  <c r="L44" i="3"/>
  <c r="T43" i="3"/>
  <c r="S43" i="3"/>
  <c r="R43" i="3"/>
  <c r="Q43" i="3"/>
  <c r="P43" i="3"/>
  <c r="O43" i="3"/>
  <c r="N43" i="3"/>
  <c r="M43" i="3"/>
  <c r="L43" i="3"/>
  <c r="T42" i="3"/>
  <c r="S42" i="3"/>
  <c r="R42" i="3"/>
  <c r="Q42" i="3"/>
  <c r="P42" i="3"/>
  <c r="O42" i="3"/>
  <c r="N42" i="3"/>
  <c r="M42" i="3"/>
  <c r="L42" i="3"/>
  <c r="T41" i="3"/>
  <c r="S41" i="3"/>
  <c r="R41" i="3"/>
  <c r="Q41" i="3"/>
  <c r="P41" i="3"/>
  <c r="O41" i="3"/>
  <c r="N41" i="3"/>
  <c r="M41" i="3"/>
  <c r="L41" i="3"/>
  <c r="T40" i="3"/>
  <c r="S40" i="3"/>
  <c r="R40" i="3"/>
  <c r="Q40" i="3"/>
  <c r="P40" i="3"/>
  <c r="O40" i="3"/>
  <c r="N40" i="3"/>
  <c r="M40" i="3"/>
  <c r="L40" i="3"/>
  <c r="T39" i="3"/>
  <c r="S39" i="3"/>
  <c r="R39" i="3"/>
  <c r="Q39" i="3"/>
  <c r="P39" i="3"/>
  <c r="O39" i="3"/>
  <c r="N39" i="3"/>
  <c r="M39" i="3"/>
  <c r="L39" i="3"/>
  <c r="T38" i="3"/>
  <c r="S38" i="3"/>
  <c r="R38" i="3"/>
  <c r="Q38" i="3"/>
  <c r="P38" i="3"/>
  <c r="O38" i="3"/>
  <c r="N38" i="3"/>
  <c r="M38" i="3"/>
  <c r="L38" i="3"/>
  <c r="T37" i="3"/>
  <c r="S37" i="3"/>
  <c r="R37" i="3"/>
  <c r="Q37" i="3"/>
  <c r="P37" i="3"/>
  <c r="O37" i="3"/>
  <c r="N37" i="3"/>
  <c r="M37" i="3"/>
  <c r="L37" i="3"/>
  <c r="T36" i="3"/>
  <c r="S36" i="3"/>
  <c r="R36" i="3"/>
  <c r="Q36" i="3"/>
  <c r="P36" i="3"/>
  <c r="O36" i="3"/>
  <c r="N36" i="3"/>
  <c r="M36" i="3"/>
  <c r="L36" i="3"/>
  <c r="T35" i="3"/>
  <c r="S35" i="3"/>
  <c r="R35" i="3"/>
  <c r="Q35" i="3"/>
  <c r="P35" i="3"/>
  <c r="O35" i="3"/>
  <c r="N35" i="3"/>
  <c r="M35" i="3"/>
  <c r="L35" i="3"/>
  <c r="T34" i="3"/>
  <c r="S34" i="3"/>
  <c r="R34" i="3"/>
  <c r="Q34" i="3"/>
  <c r="P34" i="3"/>
  <c r="O34" i="3"/>
  <c r="N34" i="3"/>
  <c r="M34" i="3"/>
  <c r="L34" i="3"/>
  <c r="T33" i="3"/>
  <c r="S33" i="3"/>
  <c r="R33" i="3"/>
  <c r="Q33" i="3"/>
  <c r="P33" i="3"/>
  <c r="O33" i="3"/>
  <c r="N33" i="3"/>
  <c r="M33" i="3"/>
  <c r="L33" i="3"/>
  <c r="T32" i="3"/>
  <c r="S32" i="3"/>
  <c r="R32" i="3"/>
  <c r="Q32" i="3"/>
  <c r="P32" i="3"/>
  <c r="O32" i="3"/>
  <c r="N32" i="3"/>
  <c r="M32" i="3"/>
  <c r="L32" i="3"/>
  <c r="T31" i="3"/>
  <c r="S31" i="3"/>
  <c r="R31" i="3"/>
  <c r="Q31" i="3"/>
  <c r="P31" i="3"/>
  <c r="O31" i="3"/>
  <c r="N31" i="3"/>
  <c r="M31" i="3"/>
  <c r="L31" i="3"/>
  <c r="T30" i="3"/>
  <c r="S30" i="3"/>
  <c r="R30" i="3"/>
  <c r="Q30" i="3"/>
  <c r="P30" i="3"/>
  <c r="O30" i="3"/>
  <c r="N30" i="3"/>
  <c r="M30" i="3"/>
  <c r="L30" i="3"/>
  <c r="T26" i="3"/>
  <c r="S26" i="3"/>
  <c r="R26" i="3"/>
  <c r="Q26" i="3"/>
  <c r="P26" i="3"/>
  <c r="O26" i="3"/>
  <c r="N26" i="3"/>
  <c r="M26" i="3"/>
  <c r="L26" i="3"/>
  <c r="T25" i="3"/>
  <c r="S25" i="3"/>
  <c r="R25" i="3"/>
  <c r="Q25" i="3"/>
  <c r="P25" i="3"/>
  <c r="O25" i="3"/>
  <c r="N25" i="3"/>
  <c r="M25" i="3"/>
  <c r="L25" i="3"/>
  <c r="T24" i="3"/>
  <c r="S24" i="3"/>
  <c r="R24" i="3"/>
  <c r="Q24" i="3"/>
  <c r="P24" i="3"/>
  <c r="O24" i="3"/>
  <c r="N24" i="3"/>
  <c r="M24" i="3"/>
  <c r="L24" i="3"/>
  <c r="T21" i="3"/>
  <c r="S21" i="3"/>
  <c r="R21" i="3"/>
  <c r="Q21" i="3"/>
  <c r="P21" i="3"/>
  <c r="O21" i="3"/>
  <c r="N21" i="3"/>
  <c r="M21" i="3"/>
  <c r="L21" i="3"/>
  <c r="T19" i="3"/>
  <c r="S19" i="3"/>
  <c r="R19" i="3"/>
  <c r="Q19" i="3"/>
  <c r="P19" i="3"/>
  <c r="O19" i="3"/>
  <c r="N19" i="3"/>
  <c r="M19" i="3"/>
  <c r="L19" i="3"/>
  <c r="T15" i="3"/>
  <c r="S15" i="3"/>
  <c r="R15" i="3"/>
  <c r="Q15" i="3"/>
  <c r="P15" i="3"/>
  <c r="O15" i="3"/>
  <c r="N15" i="3"/>
  <c r="M15" i="3"/>
  <c r="L15" i="3"/>
  <c r="T13" i="3"/>
  <c r="S13" i="3"/>
  <c r="R13" i="3"/>
  <c r="Q13" i="3"/>
  <c r="P13" i="3"/>
  <c r="O13" i="3"/>
  <c r="N13" i="3"/>
  <c r="M13" i="3"/>
  <c r="L13" i="3"/>
  <c r="T10" i="3"/>
  <c r="S10" i="3"/>
  <c r="R10" i="3"/>
  <c r="Q10" i="3"/>
  <c r="P10" i="3"/>
  <c r="O10" i="3"/>
  <c r="N10" i="3"/>
  <c r="M10" i="3"/>
  <c r="L10" i="3"/>
  <c r="T50" i="2"/>
  <c r="S50" i="2"/>
  <c r="R50" i="2"/>
  <c r="Q50" i="2"/>
  <c r="P50" i="2"/>
  <c r="O50" i="2"/>
  <c r="N50" i="2"/>
  <c r="M50" i="2"/>
  <c r="L50" i="2"/>
  <c r="T49" i="2"/>
  <c r="S49" i="2"/>
  <c r="R49" i="2"/>
  <c r="Q49" i="2"/>
  <c r="P49" i="2"/>
  <c r="O49" i="2"/>
  <c r="N49" i="2"/>
  <c r="M49" i="2"/>
  <c r="L49" i="2"/>
  <c r="T48" i="2"/>
  <c r="S48" i="2"/>
  <c r="R48" i="2"/>
  <c r="Q48" i="2"/>
  <c r="P48" i="2"/>
  <c r="O48" i="2"/>
  <c r="N48" i="2"/>
  <c r="M48" i="2"/>
  <c r="L48" i="2"/>
  <c r="T47" i="2"/>
  <c r="S47" i="2"/>
  <c r="R47" i="2"/>
  <c r="Q47" i="2"/>
  <c r="P47" i="2"/>
  <c r="O47" i="2"/>
  <c r="N47" i="2"/>
  <c r="M47" i="2"/>
  <c r="L47" i="2"/>
  <c r="T46" i="2"/>
  <c r="S46" i="2"/>
  <c r="R46" i="2"/>
  <c r="Q46" i="2"/>
  <c r="P46" i="2"/>
  <c r="O46" i="2"/>
  <c r="N46" i="2"/>
  <c r="M46" i="2"/>
  <c r="L46" i="2"/>
  <c r="T45" i="2"/>
  <c r="S45" i="2"/>
  <c r="R45" i="2"/>
  <c r="Q45" i="2"/>
  <c r="P45" i="2"/>
  <c r="O45" i="2"/>
  <c r="N45" i="2"/>
  <c r="M45" i="2"/>
  <c r="L45" i="2"/>
  <c r="T44" i="2"/>
  <c r="S44" i="2"/>
  <c r="R44" i="2"/>
  <c r="Q44" i="2"/>
  <c r="P44" i="2"/>
  <c r="O44" i="2"/>
  <c r="N44" i="2"/>
  <c r="M44" i="2"/>
  <c r="L44" i="2"/>
  <c r="T43" i="2"/>
  <c r="S43" i="2"/>
  <c r="R43" i="2"/>
  <c r="Q43" i="2"/>
  <c r="P43" i="2"/>
  <c r="O43" i="2"/>
  <c r="N43" i="2"/>
  <c r="M43" i="2"/>
  <c r="L43" i="2"/>
  <c r="T42" i="2"/>
  <c r="S42" i="2"/>
  <c r="R42" i="2"/>
  <c r="Q42" i="2"/>
  <c r="P42" i="2"/>
  <c r="O42" i="2"/>
  <c r="N42" i="2"/>
  <c r="M42" i="2"/>
  <c r="L42" i="2"/>
  <c r="T41" i="2"/>
  <c r="S41" i="2"/>
  <c r="R41" i="2"/>
  <c r="Q41" i="2"/>
  <c r="P41" i="2"/>
  <c r="O41" i="2"/>
  <c r="N41" i="2"/>
  <c r="M41" i="2"/>
  <c r="L41" i="2"/>
  <c r="T40" i="2"/>
  <c r="S40" i="2"/>
  <c r="R40" i="2"/>
  <c r="Q40" i="2"/>
  <c r="P40" i="2"/>
  <c r="O40" i="2"/>
  <c r="N40" i="2"/>
  <c r="M40" i="2"/>
  <c r="L40" i="2"/>
  <c r="T39" i="2"/>
  <c r="S39" i="2"/>
  <c r="R39" i="2"/>
  <c r="Q39" i="2"/>
  <c r="P39" i="2"/>
  <c r="O39" i="2"/>
  <c r="N39" i="2"/>
  <c r="M39" i="2"/>
  <c r="L39" i="2"/>
  <c r="T38" i="2"/>
  <c r="S38" i="2"/>
  <c r="R38" i="2"/>
  <c r="Q38" i="2"/>
  <c r="P38" i="2"/>
  <c r="O38" i="2"/>
  <c r="N38" i="2"/>
  <c r="M38" i="2"/>
  <c r="L38" i="2"/>
  <c r="T37" i="2"/>
  <c r="S37" i="2"/>
  <c r="R37" i="2"/>
  <c r="Q37" i="2"/>
  <c r="P37" i="2"/>
  <c r="O37" i="2"/>
  <c r="N37" i="2"/>
  <c r="M37" i="2"/>
  <c r="L37" i="2"/>
  <c r="T36" i="2"/>
  <c r="S36" i="2"/>
  <c r="R36" i="2"/>
  <c r="Q36" i="2"/>
  <c r="P36" i="2"/>
  <c r="O36" i="2"/>
  <c r="N36" i="2"/>
  <c r="M36" i="2"/>
  <c r="L36" i="2"/>
  <c r="T35" i="2"/>
  <c r="S35" i="2"/>
  <c r="R35" i="2"/>
  <c r="Q35" i="2"/>
  <c r="P35" i="2"/>
  <c r="O35" i="2"/>
  <c r="N35" i="2"/>
  <c r="M35" i="2"/>
  <c r="L35" i="2"/>
  <c r="T34" i="2"/>
  <c r="S34" i="2"/>
  <c r="R34" i="2"/>
  <c r="Q34" i="2"/>
  <c r="P34" i="2"/>
  <c r="O34" i="2"/>
  <c r="N34" i="2"/>
  <c r="M34" i="2"/>
  <c r="L34" i="2"/>
  <c r="T33" i="2"/>
  <c r="S33" i="2"/>
  <c r="R33" i="2"/>
  <c r="Q33" i="2"/>
  <c r="P33" i="2"/>
  <c r="O33" i="2"/>
  <c r="N33" i="2"/>
  <c r="M33" i="2"/>
  <c r="L33" i="2"/>
  <c r="T32" i="2"/>
  <c r="S32" i="2"/>
  <c r="R32" i="2"/>
  <c r="Q32" i="2"/>
  <c r="P32" i="2"/>
  <c r="O32" i="2"/>
  <c r="N32" i="2"/>
  <c r="M32" i="2"/>
  <c r="L32" i="2"/>
  <c r="T31" i="2"/>
  <c r="S31" i="2"/>
  <c r="R31" i="2"/>
  <c r="Q31" i="2"/>
  <c r="P31" i="2"/>
  <c r="O31" i="2"/>
  <c r="N31" i="2"/>
  <c r="M31" i="2"/>
  <c r="L31" i="2"/>
  <c r="T30" i="2"/>
  <c r="S30" i="2"/>
  <c r="R30" i="2"/>
  <c r="Q30" i="2"/>
  <c r="P30" i="2"/>
  <c r="O30" i="2"/>
  <c r="N30" i="2"/>
  <c r="M30" i="2"/>
  <c r="L30" i="2"/>
  <c r="T29" i="2"/>
  <c r="S29" i="2"/>
  <c r="R29" i="2"/>
  <c r="Q29" i="2"/>
  <c r="P29" i="2"/>
  <c r="O29" i="2"/>
  <c r="N29" i="2"/>
  <c r="M29" i="2"/>
  <c r="L29" i="2"/>
  <c r="T51" i="12"/>
  <c r="S51" i="12"/>
  <c r="R51" i="12"/>
  <c r="Q51" i="12"/>
  <c r="P51" i="12"/>
  <c r="O51" i="12"/>
  <c r="N51" i="12"/>
  <c r="M51" i="12"/>
  <c r="L51" i="12"/>
  <c r="T50" i="12"/>
  <c r="S50" i="12"/>
  <c r="R50" i="12"/>
  <c r="Q50" i="12"/>
  <c r="P50" i="12"/>
  <c r="O50" i="12"/>
  <c r="N50" i="12"/>
  <c r="M50" i="12"/>
  <c r="L50" i="12"/>
  <c r="T49" i="12"/>
  <c r="S49" i="12"/>
  <c r="R49" i="12"/>
  <c r="Q49" i="12"/>
  <c r="P49" i="12"/>
  <c r="O49" i="12"/>
  <c r="N49" i="12"/>
  <c r="M49" i="12"/>
  <c r="L49" i="12"/>
  <c r="T48" i="12"/>
  <c r="S48" i="12"/>
  <c r="R48" i="12"/>
  <c r="Q48" i="12"/>
  <c r="P48" i="12"/>
  <c r="O48" i="12"/>
  <c r="N48" i="12"/>
  <c r="M48" i="12"/>
  <c r="L48" i="12"/>
  <c r="T47" i="12"/>
  <c r="S47" i="12"/>
  <c r="R47" i="12"/>
  <c r="Q47" i="12"/>
  <c r="P47" i="12"/>
  <c r="O47" i="12"/>
  <c r="N47" i="12"/>
  <c r="M47" i="12"/>
  <c r="L47" i="12"/>
  <c r="T46" i="12"/>
  <c r="S46" i="12"/>
  <c r="R46" i="12"/>
  <c r="Q46" i="12"/>
  <c r="P46" i="12"/>
  <c r="O46" i="12"/>
  <c r="N46" i="12"/>
  <c r="M46" i="12"/>
  <c r="L46" i="12"/>
  <c r="T45" i="12"/>
  <c r="S45" i="12"/>
  <c r="R45" i="12"/>
  <c r="Q45" i="12"/>
  <c r="P45" i="12"/>
  <c r="O45" i="12"/>
  <c r="N45" i="12"/>
  <c r="M45" i="12"/>
  <c r="L45" i="12"/>
  <c r="T44" i="12"/>
  <c r="S44" i="12"/>
  <c r="R44" i="12"/>
  <c r="Q44" i="12"/>
  <c r="P44" i="12"/>
  <c r="O44" i="12"/>
  <c r="N44" i="12"/>
  <c r="M44" i="12"/>
  <c r="L44" i="12"/>
  <c r="T43" i="12"/>
  <c r="S43" i="12"/>
  <c r="R43" i="12"/>
  <c r="Q43" i="12"/>
  <c r="P43" i="12"/>
  <c r="O43" i="12"/>
  <c r="N43" i="12"/>
  <c r="M43" i="12"/>
  <c r="L43" i="12"/>
  <c r="T42" i="12"/>
  <c r="S42" i="12"/>
  <c r="R42" i="12"/>
  <c r="Q42" i="12"/>
  <c r="P42" i="12"/>
  <c r="O42" i="12"/>
  <c r="N42" i="12"/>
  <c r="M42" i="12"/>
  <c r="L42" i="12"/>
  <c r="T41" i="12"/>
  <c r="S41" i="12"/>
  <c r="R41" i="12"/>
  <c r="Q41" i="12"/>
  <c r="P41" i="12"/>
  <c r="O41" i="12"/>
  <c r="N41" i="12"/>
  <c r="M41" i="12"/>
  <c r="L41" i="12"/>
  <c r="T40" i="12"/>
  <c r="S40" i="12"/>
  <c r="R40" i="12"/>
  <c r="Q40" i="12"/>
  <c r="P40" i="12"/>
  <c r="O40" i="12"/>
  <c r="N40" i="12"/>
  <c r="M40" i="12"/>
  <c r="L40" i="12"/>
  <c r="T39" i="12"/>
  <c r="S39" i="12"/>
  <c r="R39" i="12"/>
  <c r="Q39" i="12"/>
  <c r="P39" i="12"/>
  <c r="O39" i="12"/>
  <c r="N39" i="12"/>
  <c r="M39" i="12"/>
  <c r="L39" i="12"/>
  <c r="T38" i="12"/>
  <c r="S38" i="12"/>
  <c r="R38" i="12"/>
  <c r="Q38" i="12"/>
  <c r="P38" i="12"/>
  <c r="O38" i="12"/>
  <c r="N38" i="12"/>
  <c r="M38" i="12"/>
  <c r="L38" i="12"/>
  <c r="T37" i="12"/>
  <c r="S37" i="12"/>
  <c r="R37" i="12"/>
  <c r="Q37" i="12"/>
  <c r="P37" i="12"/>
  <c r="O37" i="12"/>
  <c r="N37" i="12"/>
  <c r="M37" i="12"/>
  <c r="L37" i="12"/>
  <c r="T36" i="12"/>
  <c r="S36" i="12"/>
  <c r="R36" i="12"/>
  <c r="Q36" i="12"/>
  <c r="P36" i="12"/>
  <c r="O36" i="12"/>
  <c r="N36" i="12"/>
  <c r="M36" i="12"/>
  <c r="L36" i="12"/>
  <c r="T35" i="12"/>
  <c r="S35" i="12"/>
  <c r="R35" i="12"/>
  <c r="Q35" i="12"/>
  <c r="P35" i="12"/>
  <c r="O35" i="12"/>
  <c r="N35" i="12"/>
  <c r="M35" i="12"/>
  <c r="L35" i="12"/>
  <c r="T34" i="12"/>
  <c r="S34" i="12"/>
  <c r="R34" i="12"/>
  <c r="Q34" i="12"/>
  <c r="P34" i="12"/>
  <c r="O34" i="12"/>
  <c r="N34" i="12"/>
  <c r="M34" i="12"/>
  <c r="L34" i="12"/>
  <c r="T33" i="12"/>
  <c r="S33" i="12"/>
  <c r="R33" i="12"/>
  <c r="Q33" i="12"/>
  <c r="P33" i="12"/>
  <c r="O33" i="12"/>
  <c r="N33" i="12"/>
  <c r="M33" i="12"/>
  <c r="L33" i="12"/>
  <c r="T32" i="12"/>
  <c r="S32" i="12"/>
  <c r="R32" i="12"/>
  <c r="Q32" i="12"/>
  <c r="P32" i="12"/>
  <c r="O32" i="12"/>
  <c r="N32" i="12"/>
  <c r="M32" i="12"/>
  <c r="L32" i="12"/>
  <c r="T31" i="12"/>
  <c r="S31" i="12"/>
  <c r="R31" i="12"/>
  <c r="Q31" i="12"/>
  <c r="P31" i="12"/>
  <c r="O31" i="12"/>
  <c r="N31" i="12"/>
  <c r="M31" i="12"/>
  <c r="L31" i="12"/>
  <c r="T30" i="12"/>
  <c r="S30" i="12"/>
  <c r="R30" i="12"/>
  <c r="Q30" i="12"/>
  <c r="P30" i="12"/>
  <c r="O30" i="12"/>
  <c r="N30" i="12"/>
  <c r="M30" i="12"/>
  <c r="L30" i="12"/>
  <c r="T26" i="12"/>
  <c r="S26" i="12"/>
  <c r="R26" i="12"/>
  <c r="Q26" i="12"/>
  <c r="P26" i="12"/>
  <c r="O26" i="12"/>
  <c r="N26" i="12"/>
  <c r="M26" i="12"/>
  <c r="L26" i="12"/>
  <c r="T25" i="12"/>
  <c r="S25" i="12"/>
  <c r="R25" i="12"/>
  <c r="Q25" i="12"/>
  <c r="P25" i="12"/>
  <c r="O25" i="12"/>
  <c r="N25" i="12"/>
  <c r="M25" i="12"/>
  <c r="L25" i="12"/>
  <c r="T22" i="12"/>
  <c r="S22" i="12"/>
  <c r="R22" i="12"/>
  <c r="Q22" i="12"/>
  <c r="P22" i="12"/>
  <c r="O22" i="12"/>
  <c r="N22" i="12"/>
  <c r="M22" i="12"/>
  <c r="L22" i="12"/>
  <c r="T20" i="12"/>
  <c r="S20" i="12"/>
  <c r="R20" i="12"/>
  <c r="Q20" i="12"/>
  <c r="P20" i="12"/>
  <c r="O20" i="12"/>
  <c r="N20" i="12"/>
  <c r="M20" i="12"/>
  <c r="L20" i="12"/>
  <c r="T16" i="12"/>
  <c r="S16" i="12"/>
  <c r="R16" i="12"/>
  <c r="Q16" i="12"/>
  <c r="P16" i="12"/>
  <c r="O16" i="12"/>
  <c r="N16" i="12"/>
  <c r="M16" i="12"/>
  <c r="L16" i="12"/>
  <c r="T14" i="12"/>
  <c r="S14" i="12"/>
  <c r="R14" i="12"/>
  <c r="Q14" i="12"/>
  <c r="P14" i="12"/>
  <c r="O14" i="12"/>
  <c r="N14" i="12"/>
  <c r="M14" i="12"/>
  <c r="L14" i="12"/>
  <c r="T11" i="12"/>
  <c r="S11" i="12"/>
  <c r="R11" i="12"/>
  <c r="Q11" i="12"/>
  <c r="P11" i="12"/>
  <c r="O11" i="12"/>
  <c r="N11" i="12"/>
  <c r="M11" i="12"/>
  <c r="L11" i="12"/>
  <c r="T10" i="12"/>
  <c r="S10" i="12"/>
  <c r="R10" i="12"/>
  <c r="Q10" i="12"/>
  <c r="P10" i="12"/>
  <c r="O10" i="12"/>
  <c r="N10" i="12"/>
  <c r="M10" i="12"/>
  <c r="L10" i="12"/>
  <c r="T26" i="7"/>
  <c r="S26" i="7"/>
  <c r="R26" i="7"/>
  <c r="Q26" i="7"/>
  <c r="P26" i="7"/>
  <c r="O26" i="7"/>
  <c r="N26" i="7"/>
  <c r="M26" i="7"/>
  <c r="L26" i="7"/>
  <c r="T25" i="7"/>
  <c r="S25" i="7"/>
  <c r="R25" i="7"/>
  <c r="Q25" i="7"/>
  <c r="P25" i="7"/>
  <c r="O25" i="7"/>
  <c r="N25" i="7"/>
  <c r="M25" i="7"/>
  <c r="L25" i="7"/>
  <c r="T21" i="7"/>
  <c r="S21" i="7"/>
  <c r="R21" i="7"/>
  <c r="Q21" i="7"/>
  <c r="P21" i="7"/>
  <c r="O21" i="7"/>
  <c r="N21" i="7"/>
  <c r="M21" i="7"/>
  <c r="L21" i="7"/>
  <c r="T16" i="7"/>
  <c r="S16" i="7"/>
  <c r="R16" i="7"/>
  <c r="Q16" i="7"/>
  <c r="P16" i="7"/>
  <c r="O16" i="7"/>
  <c r="N16" i="7"/>
  <c r="M16" i="7"/>
  <c r="L16" i="7"/>
  <c r="T11" i="7"/>
  <c r="S11" i="7"/>
  <c r="R11" i="7"/>
  <c r="Q11" i="7"/>
  <c r="P11" i="7"/>
  <c r="O11" i="7"/>
  <c r="N11" i="7"/>
  <c r="M11" i="7"/>
  <c r="L11" i="7"/>
  <c r="T10" i="7"/>
  <c r="S10" i="7"/>
  <c r="R10" i="7"/>
  <c r="Q10" i="7"/>
  <c r="P10" i="7"/>
  <c r="O10" i="7"/>
  <c r="N10" i="7"/>
  <c r="M10" i="7"/>
  <c r="L10" i="7"/>
  <c r="A52" i="22"/>
  <c r="T51" i="7"/>
  <c r="S51" i="7"/>
  <c r="R51" i="7"/>
  <c r="Q51" i="7"/>
  <c r="P51" i="7"/>
  <c r="O51" i="7"/>
  <c r="N51" i="7"/>
  <c r="M51" i="7"/>
  <c r="L51" i="7"/>
  <c r="T50" i="7"/>
  <c r="S50" i="7"/>
  <c r="R50" i="7"/>
  <c r="Q50" i="7"/>
  <c r="P50" i="7"/>
  <c r="O50" i="7"/>
  <c r="N50" i="7"/>
  <c r="M50" i="7"/>
  <c r="L50" i="7"/>
  <c r="T49" i="7"/>
  <c r="S49" i="7"/>
  <c r="R49" i="7"/>
  <c r="Q49" i="7"/>
  <c r="P49" i="7"/>
  <c r="O49" i="7"/>
  <c r="N49" i="7"/>
  <c r="M49" i="7"/>
  <c r="L49" i="7"/>
  <c r="T48" i="7"/>
  <c r="S48" i="7"/>
  <c r="R48" i="7"/>
  <c r="Q48" i="7"/>
  <c r="P48" i="7"/>
  <c r="O48" i="7"/>
  <c r="N48" i="7"/>
  <c r="M48" i="7"/>
  <c r="L48" i="7"/>
  <c r="T47" i="7"/>
  <c r="S47" i="7"/>
  <c r="R47" i="7"/>
  <c r="Q47" i="7"/>
  <c r="P47" i="7"/>
  <c r="O47" i="7"/>
  <c r="N47" i="7"/>
  <c r="M47" i="7"/>
  <c r="L47" i="7"/>
  <c r="T46" i="7"/>
  <c r="S46" i="7"/>
  <c r="R46" i="7"/>
  <c r="Q46" i="7"/>
  <c r="P46" i="7"/>
  <c r="O46" i="7"/>
  <c r="N46" i="7"/>
  <c r="M46" i="7"/>
  <c r="L46" i="7"/>
  <c r="T45" i="7"/>
  <c r="S45" i="7"/>
  <c r="R45" i="7"/>
  <c r="Q45" i="7"/>
  <c r="P45" i="7"/>
  <c r="O45" i="7"/>
  <c r="N45" i="7"/>
  <c r="M45" i="7"/>
  <c r="L45" i="7"/>
  <c r="T44" i="7"/>
  <c r="S44" i="7"/>
  <c r="R44" i="7"/>
  <c r="Q44" i="7"/>
  <c r="P44" i="7"/>
  <c r="O44" i="7"/>
  <c r="N44" i="7"/>
  <c r="M44" i="7"/>
  <c r="L44" i="7"/>
  <c r="T43" i="7"/>
  <c r="S43" i="7"/>
  <c r="R43" i="7"/>
  <c r="Q43" i="7"/>
  <c r="P43" i="7"/>
  <c r="O43" i="7"/>
  <c r="N43" i="7"/>
  <c r="M43" i="7"/>
  <c r="L43" i="7"/>
  <c r="T42" i="7"/>
  <c r="S42" i="7"/>
  <c r="R42" i="7"/>
  <c r="Q42" i="7"/>
  <c r="P42" i="7"/>
  <c r="O42" i="7"/>
  <c r="N42" i="7"/>
  <c r="M42" i="7"/>
  <c r="L42" i="7"/>
  <c r="T41" i="7"/>
  <c r="S41" i="7"/>
  <c r="R41" i="7"/>
  <c r="Q41" i="7"/>
  <c r="P41" i="7"/>
  <c r="O41" i="7"/>
  <c r="N41" i="7"/>
  <c r="M41" i="7"/>
  <c r="L41" i="7"/>
  <c r="T40" i="7"/>
  <c r="S40" i="7"/>
  <c r="R40" i="7"/>
  <c r="Q40" i="7"/>
  <c r="P40" i="7"/>
  <c r="O40" i="7"/>
  <c r="N40" i="7"/>
  <c r="M40" i="7"/>
  <c r="L40" i="7"/>
  <c r="T39" i="7"/>
  <c r="S39" i="7"/>
  <c r="R39" i="7"/>
  <c r="Q39" i="7"/>
  <c r="P39" i="7"/>
  <c r="O39" i="7"/>
  <c r="N39" i="7"/>
  <c r="M39" i="7"/>
  <c r="L39" i="7"/>
  <c r="T38" i="7"/>
  <c r="S38" i="7"/>
  <c r="R38" i="7"/>
  <c r="Q38" i="7"/>
  <c r="P38" i="7"/>
  <c r="O38" i="7"/>
  <c r="N38" i="7"/>
  <c r="M38" i="7"/>
  <c r="L38" i="7"/>
  <c r="T37" i="7"/>
  <c r="S37" i="7"/>
  <c r="R37" i="7"/>
  <c r="Q37" i="7"/>
  <c r="P37" i="7"/>
  <c r="O37" i="7"/>
  <c r="N37" i="7"/>
  <c r="M37" i="7"/>
  <c r="L37" i="7"/>
  <c r="T36" i="7"/>
  <c r="S36" i="7"/>
  <c r="R36" i="7"/>
  <c r="Q36" i="7"/>
  <c r="P36" i="7"/>
  <c r="O36" i="7"/>
  <c r="N36" i="7"/>
  <c r="M36" i="7"/>
  <c r="L36" i="7"/>
  <c r="T35" i="7"/>
  <c r="S35" i="7"/>
  <c r="R35" i="7"/>
  <c r="Q35" i="7"/>
  <c r="P35" i="7"/>
  <c r="O35" i="7"/>
  <c r="N35" i="7"/>
  <c r="M35" i="7"/>
  <c r="L35" i="7"/>
  <c r="T34" i="7"/>
  <c r="S34" i="7"/>
  <c r="R34" i="7"/>
  <c r="Q34" i="7"/>
  <c r="P34" i="7"/>
  <c r="O34" i="7"/>
  <c r="N34" i="7"/>
  <c r="M34" i="7"/>
  <c r="L34" i="7"/>
  <c r="T33" i="7"/>
  <c r="S33" i="7"/>
  <c r="R33" i="7"/>
  <c r="Q33" i="7"/>
  <c r="P33" i="7"/>
  <c r="O33" i="7"/>
  <c r="N33" i="7"/>
  <c r="M33" i="7"/>
  <c r="L33" i="7"/>
  <c r="T32" i="7"/>
  <c r="S32" i="7"/>
  <c r="R32" i="7"/>
  <c r="Q32" i="7"/>
  <c r="P32" i="7"/>
  <c r="O32" i="7"/>
  <c r="N32" i="7"/>
  <c r="M32" i="7"/>
  <c r="L32" i="7"/>
  <c r="T31" i="7"/>
  <c r="S31" i="7"/>
  <c r="R31" i="7"/>
  <c r="Q31" i="7"/>
  <c r="P31" i="7"/>
  <c r="O31" i="7"/>
  <c r="N31" i="7"/>
  <c r="M31" i="7"/>
  <c r="L31" i="7"/>
  <c r="T30" i="7"/>
  <c r="S30" i="7"/>
  <c r="R30" i="7"/>
  <c r="Q30" i="7"/>
  <c r="P30" i="7"/>
  <c r="O30" i="7"/>
  <c r="N30" i="7"/>
  <c r="M30" i="7"/>
  <c r="L30" i="7"/>
  <c r="A28" i="29"/>
  <c r="A29" i="10"/>
  <c r="A29" i="8"/>
  <c r="A29" i="4"/>
  <c r="A29" i="22"/>
  <c r="A29" i="3"/>
  <c r="A28" i="2"/>
  <c r="A29" i="12"/>
  <c r="A51" i="29"/>
  <c r="A52" i="10"/>
  <c r="A52" i="8"/>
  <c r="A52" i="4"/>
  <c r="A52" i="3"/>
  <c r="A51" i="2"/>
  <c r="A52" i="12"/>
</calcChain>
</file>

<file path=xl/sharedStrings.xml><?xml version="1.0" encoding="utf-8"?>
<sst xmlns="http://schemas.openxmlformats.org/spreadsheetml/2006/main" count="1577" uniqueCount="201">
  <si>
    <t>ЭКСПЕДИЦИЯ ПЛЮС</t>
  </si>
  <si>
    <t>Минимаьная  стоимость</t>
  </si>
  <si>
    <t>Волгоград</t>
  </si>
  <si>
    <t>Воронеж</t>
  </si>
  <si>
    <t>Казань</t>
  </si>
  <si>
    <t>Краснодар</t>
  </si>
  <si>
    <t>Москва</t>
  </si>
  <si>
    <t>Нижний Новгород</t>
  </si>
  <si>
    <t>Ростов-на-Дону</t>
  </si>
  <si>
    <t>Самара</t>
  </si>
  <si>
    <t>Санкт-Петербург</t>
  </si>
  <si>
    <t>Абинск</t>
  </si>
  <si>
    <t>Адлер</t>
  </si>
  <si>
    <t>Анапа</t>
  </si>
  <si>
    <t>Геленджик</t>
  </si>
  <si>
    <t>Георгиевск</t>
  </si>
  <si>
    <t>Ессентуки</t>
  </si>
  <si>
    <t>Железноводск</t>
  </si>
  <si>
    <t>Кисловодск</t>
  </si>
  <si>
    <t>Красная поляна</t>
  </si>
  <si>
    <t>Кропоткин</t>
  </si>
  <si>
    <t>Крымск</t>
  </si>
  <si>
    <t>Лабинск</t>
  </si>
  <si>
    <t>Лермонтов</t>
  </si>
  <si>
    <t>Невинномысск</t>
  </si>
  <si>
    <t>Новороссийск</t>
  </si>
  <si>
    <t>Пятигорск</t>
  </si>
  <si>
    <t>Сочи</t>
  </si>
  <si>
    <t>Ставрополь</t>
  </si>
  <si>
    <t>Туапсе</t>
  </si>
  <si>
    <t>Черкесск</t>
  </si>
  <si>
    <t>от 5001 кг</t>
  </si>
  <si>
    <t>Вес (кг)</t>
  </si>
  <si>
    <t>Объем (м/куб)</t>
  </si>
  <si>
    <t>Стоимость доставки (руб)</t>
  </si>
  <si>
    <t>Стоимость а/м по области (руб/км)</t>
  </si>
  <si>
    <t>Максимальная длина груза (м)</t>
  </si>
  <si>
    <t>Максимальная ширина груза (м)</t>
  </si>
  <si>
    <t>Количество евро-паллет 0,8х1,2 (шт)</t>
  </si>
  <si>
    <t>Стоимость простоя (руб/час)</t>
  </si>
  <si>
    <t>Время погрузки/разгрузки,ч</t>
  </si>
  <si>
    <t>4) При выезде за черту города каждый километр пути туда/обратно оплачивается согласно тарифа .</t>
  </si>
  <si>
    <t>5) Водитель-экспедитор НЕ ЗАНИМАЕТСЯ погрузо-разгрузочными работами.</t>
  </si>
  <si>
    <t xml:space="preserve">    не более 25 кг/0,2 м.куб, уровень первого этажа и не дальше 10 метров от автомобиля). Расчёт подъёма на этаж по лестнице осуществляется по</t>
  </si>
  <si>
    <t>7) Стоимость не полного часа предоставления автомобиля под погрузку/разгрузку свыше установленного времени, рассчитывается как за целый час оказания услуг,</t>
  </si>
  <si>
    <t xml:space="preserve">    согласно действующего тарифа (В нормативное   время помимо  погрузки/выгрузки входит оформление экспедитором документов)  </t>
  </si>
  <si>
    <t>8) При подаче машины с растентовкой или открытой машины , стоимость экспедирования оговаривается заранее.</t>
  </si>
  <si>
    <t>9) В случае отказа клиентом от авто доставки  после прибытия к нему автомобиля, клиент обязан оплатить холостой пробег в размере 100% тарифа.</t>
  </si>
  <si>
    <t>8-800-777-19-35</t>
  </si>
  <si>
    <t>Дополнительные услуги</t>
  </si>
  <si>
    <t>ИНФОРМАЦИЯ</t>
  </si>
  <si>
    <t>Терминал: г.Волгоград  ул. Бетонная, д. 9</t>
  </si>
  <si>
    <t>г.Волжский, (руб)</t>
  </si>
  <si>
    <t>г.Волгоград, Красноармейский район, (руб)</t>
  </si>
  <si>
    <t xml:space="preserve">  необходимы для транспортировки груза по территории России и получателю не передаются!</t>
  </si>
  <si>
    <t>Санкт-Петербург:</t>
  </si>
  <si>
    <t xml:space="preserve">Москва:  </t>
  </si>
  <si>
    <t>Ростов-на-Дону:</t>
  </si>
  <si>
    <t>61@nevatk.ru</t>
  </si>
  <si>
    <t>Волгоград:</t>
  </si>
  <si>
    <t>34@nevatk.ru</t>
  </si>
  <si>
    <t>Краснодар:</t>
  </si>
  <si>
    <t>23@nevatk.ru</t>
  </si>
  <si>
    <t>Самара:</t>
  </si>
  <si>
    <t>проезд Мальцева д.4    т. (846) 279-10-12</t>
  </si>
  <si>
    <t>63@nevatk.ru</t>
  </si>
  <si>
    <t>Воронеж:</t>
  </si>
  <si>
    <t>ул. Космонавтов д. 2   т. (473) 263-53-03, 263-53-23, 263-53-43</t>
  </si>
  <si>
    <t>36@nevatk.ru</t>
  </si>
  <si>
    <t>Казань:</t>
  </si>
  <si>
    <t>116@nevatk.ru</t>
  </si>
  <si>
    <t>Нижний Новгород:</t>
  </si>
  <si>
    <t>ул. Кузбасская 15А   т. (831) 429-06-31</t>
  </si>
  <si>
    <t>52@nevatk.ru</t>
  </si>
  <si>
    <t>Наши адреса:</t>
  </si>
  <si>
    <t>Стоимость доставки/забора  груза по городу  Волгоград</t>
  </si>
  <si>
    <t>Стоимость доставки/забора  груза по городу  Воронеж</t>
  </si>
  <si>
    <t>Терминал: г.Воронеж  ул. Космонавтов д. 2</t>
  </si>
  <si>
    <t>Стоимость доставки/забора  груза по городу  Казань</t>
  </si>
  <si>
    <t>Терминал: г.Казань  ул. Рахимова д. 2</t>
  </si>
  <si>
    <t>Стоимость доставки/забора  груза по городу  Краснодар</t>
  </si>
  <si>
    <t>г.Краснодар, ул. Уральская, д.144, на территории складского комплекса "Краснодар АГРО Промснаб-1", склад №4 "В"   т. (861) 210-91-46, 210-91-47</t>
  </si>
  <si>
    <t xml:space="preserve">Терминал: </t>
  </si>
  <si>
    <r>
      <t xml:space="preserve">г.Краснодар, ул. Уральская, д.144, </t>
    </r>
    <r>
      <rPr>
        <b/>
        <sz val="10"/>
        <color rgb="FF185D66"/>
        <rFont val="Arial"/>
        <family val="2"/>
        <charset val="204"/>
      </rPr>
      <t>(территория складского комплекса "Краснодар АГРО Промснаб-1", склад №4 "В")</t>
    </r>
  </si>
  <si>
    <t>Максимальная высота шруза (м)</t>
  </si>
  <si>
    <t>Въезд в ТТК (Третье Транспортное кольцо)</t>
  </si>
  <si>
    <t>Въезд в СК (Садовое  кольцо)</t>
  </si>
  <si>
    <t>Въезд в МЖД (Московское ЖД кольцо)</t>
  </si>
  <si>
    <t>-</t>
  </si>
  <si>
    <t>Стоимость доставки/забора  груза по городу  Москва</t>
  </si>
  <si>
    <t>Терминал: Нижний Новгород  ул. Кузбасская 15А</t>
  </si>
  <si>
    <t>Стоимость доставки/забора  груза по городу  Нижний Новгород</t>
  </si>
  <si>
    <t>Стоимость доставки/забора  груза по городу  Ростов-на-Дону</t>
  </si>
  <si>
    <t>Стоимость доставки/забора  груза по городу  Самара</t>
  </si>
  <si>
    <t>Стоимость доставки/забора  груза по городу  Санкт-Петербург</t>
  </si>
  <si>
    <t>Терминал 1: г.Санкт-Петербург, ул. Партизанская д. 25</t>
  </si>
  <si>
    <t>1 - 100 кг</t>
  </si>
  <si>
    <t>101 - 300 кг</t>
  </si>
  <si>
    <t>301 - 500 кг</t>
  </si>
  <si>
    <t>501 - 800 кг</t>
  </si>
  <si>
    <t>801 - 1500 кг</t>
  </si>
  <si>
    <t>1501 - 2000 кг</t>
  </si>
  <si>
    <t>2001 - 3000 кг</t>
  </si>
  <si>
    <t>3001 - 5000 кг</t>
  </si>
  <si>
    <t>0,1 - 0,4 м³</t>
  </si>
  <si>
    <t>0,5 - 1,2 м³</t>
  </si>
  <si>
    <t>1,3 - 2 м³</t>
  </si>
  <si>
    <t>2,1 - 3,2 м³</t>
  </si>
  <si>
    <t xml:space="preserve">3,3 - 6 м³ </t>
  </si>
  <si>
    <t>6,1 - 8 м³</t>
  </si>
  <si>
    <t>8,1 - 12 м³</t>
  </si>
  <si>
    <t>12 - 20 м³</t>
  </si>
  <si>
    <t>от 20,1 м³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</si>
  <si>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</si>
  <si>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</si>
  <si>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</si>
  <si>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</si>
  <si>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</si>
  <si>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</si>
  <si>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</si>
  <si>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5001 - 7000 кг</t>
  </si>
  <si>
    <t>7001 - 10000 кг</t>
  </si>
  <si>
    <t>0,5 - 0,8 м³</t>
  </si>
  <si>
    <t>0,5 - 2 м³</t>
  </si>
  <si>
    <t>2,1 - 3 м³</t>
  </si>
  <si>
    <t>3,1 - 4м³</t>
  </si>
  <si>
    <t>4,1 - 5 м³</t>
  </si>
  <si>
    <t>5,1 - 6 м³</t>
  </si>
  <si>
    <t>8,1 - 11 м³</t>
  </si>
  <si>
    <t>11,1 - 16 м³</t>
  </si>
  <si>
    <t>16,1 - 25 м³</t>
  </si>
  <si>
    <t>25,1 - 35 м³</t>
  </si>
  <si>
    <t>35,1 - 40 м³</t>
  </si>
  <si>
    <t>Мин. Воды</t>
  </si>
  <si>
    <t>nevatk.ru</t>
  </si>
  <si>
    <t>онлайн калькулятор</t>
  </si>
  <si>
    <t>тарифы из г.Санкт-Петербург</t>
  </si>
  <si>
    <t>тарифы из г.Волгоград</t>
  </si>
  <si>
    <t>тарифы из г.Воронеж</t>
  </si>
  <si>
    <t>тарифы из г.Казань</t>
  </si>
  <si>
    <t>тарифы из г.Краснодар</t>
  </si>
  <si>
    <t>тарифы из г.Москва</t>
  </si>
  <si>
    <t>тарифы из г.Нижний Новгород</t>
  </si>
  <si>
    <t>тарифы из г.Ростов-на-Дону</t>
  </si>
  <si>
    <t>Абакан</t>
  </si>
  <si>
    <t>Иркутск</t>
  </si>
  <si>
    <t>Красноярск</t>
  </si>
  <si>
    <t>Кызыл</t>
  </si>
  <si>
    <t>Новосибирск</t>
  </si>
  <si>
    <t>Архангельск</t>
  </si>
  <si>
    <t>Мурманск</t>
  </si>
  <si>
    <t>Петрозаводск</t>
  </si>
  <si>
    <t>31 - 100 кг</t>
  </si>
  <si>
    <t>1 - 30 кг</t>
  </si>
  <si>
    <t xml:space="preserve">0 - 0,1 м³ </t>
  </si>
  <si>
    <t xml:space="preserve"> - Если длина одного из измерений превышает 3м, 5м, 6м, 9м, тариф увеличивается на 20%,  30%, 50%, 100% соответственно.</t>
  </si>
  <si>
    <t xml:space="preserve"> - Бесплатное хранение перевозимого груза на складе  составляет 3 дня.</t>
  </si>
  <si>
    <t xml:space="preserve"> - возможна любая форма оплаты;</t>
  </si>
  <si>
    <t xml:space="preserve"> - при сдаче груза необходимо приложить накладную, счет-фактуру, сертификаты (по необх.),  доверенность; указанные  документы </t>
  </si>
  <si>
    <t>Екатеринбург</t>
  </si>
  <si>
    <t>77@nevatk.ru</t>
  </si>
  <si>
    <t>78@nevatk.ru</t>
  </si>
  <si>
    <t xml:space="preserve"> - Если вес одного места превышает 500 кг, 1000 кг, 2000 кг, тариф увеличивается на 25%, 30%, 50% соответственно.</t>
  </si>
  <si>
    <t>Терминал: Ростовская область, Аксайский район,п. Верхнетемерницкий, ул. Темерницкая, д.1А (напротив Орбитальная, 3Е)</t>
  </si>
  <si>
    <t xml:space="preserve">- доставка корреспонденции (не более 3 кг) 250 руб. </t>
  </si>
  <si>
    <t xml:space="preserve">    формуле-вес/объём Х 3,5/700руб+вес/объём Х количество этажей</t>
  </si>
  <si>
    <t>Саратов</t>
  </si>
  <si>
    <t>Терминал: г.Саратов, ул. Танкистов 84</t>
  </si>
  <si>
    <t>Саратов:</t>
  </si>
  <si>
    <t>ул. Танкистов, 84</t>
  </si>
  <si>
    <t>64@nevatk.ru</t>
  </si>
  <si>
    <t>т. (902) 043-96-98, (965) 882-87-04</t>
  </si>
  <si>
    <t>Калининград (паром)</t>
  </si>
  <si>
    <t>1) Дополнительная услуга оказывается на основании заявки, которую необходимо заполнить на сайте nevatk.ru (заявки принятые с 09-00 до 16-30 выполняются</t>
  </si>
  <si>
    <t xml:space="preserve">    на следующий день, после 16-30 через день)</t>
  </si>
  <si>
    <t>Тарифы с учетом доставки до адреса:</t>
  </si>
  <si>
    <t>Армавир</t>
  </si>
  <si>
    <t>тарифы из г.Саратов</t>
  </si>
  <si>
    <t>Терминал: г.Самара проезд Мальцева д.4</t>
  </si>
  <si>
    <t>Якутск</t>
  </si>
  <si>
    <t>Магнитогорск</t>
  </si>
  <si>
    <t>Стоимость доставки Московский, Кировский, Авиастроительный, Ново-Савиновский</t>
  </si>
  <si>
    <t>Стоимость доставки Приволжский, Советский, Вахитовский</t>
  </si>
  <si>
    <t>0,9 - 2 м³</t>
  </si>
  <si>
    <t>Стоимость доставки/забора  груза по городу  Саратов</t>
  </si>
  <si>
    <t>Бетонная ул.. Д.9   т. (8442) 98-12-57, 98-12-67</t>
  </si>
  <si>
    <t xml:space="preserve">Терминал 1: (Юг) г. Москва 1-й Котляковский переулок д.4 А  </t>
  </si>
  <si>
    <t xml:space="preserve">Партизанская ул., д.25  т.(812) 635-70-93, 635-70-94, 380-05-79 </t>
  </si>
  <si>
    <t>- обрешетка - 1900 руб. за 1 м3 (минимальная ст-ть 1000 руб.) При заказе услуги объем груза увеличивается на 30%, вес из расчета +35 кг за каждый 1 м3 (минимум 15 кг)</t>
  </si>
  <si>
    <t>- мягкая упаковка - 500 руб. за 1м3 (минимальная ст-ть - 250 руб.)</t>
  </si>
  <si>
    <t>- паллетирование - 750 руб. за 1м3 (минимальная ст-ть - 450 руб.)</t>
  </si>
  <si>
    <t xml:space="preserve">6) Погрузо-разгрузочные работы на складе клиента оговариваются заранее! Стоимость услуги - 3,5руб,/кг,700руб/м3 Минимальная стоимость 500 р. (вес одного места </t>
  </si>
  <si>
    <t>1)  Московская обл., г. Мытищи, Олимпийский проспект, дом 40, корпус 3</t>
  </si>
  <si>
    <t>- мягкая упаковка - 500 руб. за 1м3 (минимальная ст-ть - 300 руб.)</t>
  </si>
  <si>
    <t xml:space="preserve">Терминал 2: (Мытищи) Московская обл., г. Мытищи, Олимпийский проспект, дом 40, корпус 3 </t>
  </si>
  <si>
    <t>Цены действительны с 18.05.2026 г.</t>
  </si>
  <si>
    <t>3) При подаче машины в нерабочее время (с18-00 до 21-00 и с 7-00 до 9-00)-стандартный тариф + 2000 рублей. При подаче машины в ночное время(с 21-00 до 7-00) стоимость доставки договорная.</t>
  </si>
  <si>
    <t>2) Тарифы действительны при задней погрузке и доставке/получении груза в рабочее время, в четырехчасовой интервал, согласованный с отправителем/получателем иначе считается как подача машины ко времени - 1000 р.</t>
  </si>
  <si>
    <t>Ростов-на-Дону, ул. Пескова, 3   т. (863) 299-80-92, 299-83-57</t>
  </si>
  <si>
    <t>2) 1-й Котляковский переулок д.4 А  т. (800) 777-19-35</t>
  </si>
  <si>
    <t>ул. 2-я Тихорецкая, д.39 (склад № 3)  (800) 777-19-35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</si>
</sst>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i/>
      <sz val="9"/>
      <color rgb="FF185D66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i/>
      <sz val="18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u/>
      <sz val="8"/>
      <color indexed="12"/>
      <name val="Arial"/>
      <family val="2"/>
      <charset val="204"/>
    </font>
    <font>
      <b/>
      <i/>
      <u/>
      <sz val="8"/>
      <color rgb="FFFF0000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u/>
      <sz val="10"/>
      <color indexed="12"/>
      <name val="Arial Cyr"/>
      <charset val="204"/>
    </font>
    <font>
      <b/>
      <i/>
      <u/>
      <sz val="10"/>
      <color indexed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u/>
      <sz val="9"/>
      <color indexed="12"/>
      <name val="Arial"/>
      <family val="2"/>
      <charset val="204"/>
    </font>
    <font>
      <b/>
      <u/>
      <sz val="9"/>
      <color indexed="12"/>
      <name val="Arial Cyr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185D66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2"/>
      <color indexed="12"/>
      <name val="Arial Cyr"/>
      <family val="2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5" fillId="0" borderId="0"/>
    <xf numFmtId="0" fontId="9" fillId="0" borderId="0" applyNumberFormat="0"/>
    <xf numFmtId="0" fontId="15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Protection="0"/>
    <xf numFmtId="0" fontId="15" fillId="0" borderId="0"/>
    <xf numFmtId="43" fontId="15" fillId="0" borderId="0" applyFont="0" applyFill="0" applyBorder="0" applyAlignment="0" applyProtection="0"/>
    <xf numFmtId="0" fontId="43" fillId="0" borderId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3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/>
    <xf numFmtId="0" fontId="7" fillId="0" borderId="0" xfId="1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10" fillId="0" borderId="0" xfId="0" applyFont="1"/>
    <xf numFmtId="2" fontId="11" fillId="0" borderId="1" xfId="0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1" applyFont="1" applyAlignment="1">
      <alignment vertical="center" wrapText="1"/>
    </xf>
    <xf numFmtId="0" fontId="11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11" fillId="0" borderId="0" xfId="0" quotePrefix="1" applyFont="1"/>
    <xf numFmtId="49" fontId="11" fillId="0" borderId="0" xfId="0" applyNumberFormat="1" applyFont="1"/>
    <xf numFmtId="0" fontId="6" fillId="4" borderId="0" xfId="4" applyFont="1" applyFill="1" applyBorder="1" applyAlignment="1">
      <alignment vertical="center" wrapText="1"/>
    </xf>
    <xf numFmtId="2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25" fillId="4" borderId="0" xfId="4" applyFont="1" applyFill="1" applyBorder="1" applyAlignment="1">
      <alignment horizontal="left" wrapText="1"/>
    </xf>
    <xf numFmtId="0" fontId="27" fillId="3" borderId="0" xfId="1" applyFont="1" applyFill="1" applyAlignment="1">
      <alignment vertical="center"/>
    </xf>
    <xf numFmtId="0" fontId="26" fillId="0" borderId="0" xfId="1" applyFont="1" applyAlignment="1">
      <alignment horizontal="right" vertical="center"/>
    </xf>
    <xf numFmtId="0" fontId="26" fillId="3" borderId="0" xfId="4" applyFont="1" applyFill="1" applyBorder="1" applyAlignment="1">
      <alignment horizontal="left" vertical="center" wrapText="1"/>
    </xf>
    <xf numFmtId="0" fontId="4" fillId="4" borderId="0" xfId="0" applyFont="1" applyFill="1"/>
    <xf numFmtId="0" fontId="29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0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 vertical="center" wrapText="1"/>
    </xf>
    <xf numFmtId="0" fontId="28" fillId="0" borderId="0" xfId="1" applyFont="1"/>
    <xf numFmtId="0" fontId="7" fillId="0" borderId="0" xfId="0" applyFont="1" applyAlignment="1">
      <alignment vertical="center" wrapText="1"/>
    </xf>
    <xf numFmtId="0" fontId="7" fillId="0" borderId="0" xfId="1" applyFont="1"/>
    <xf numFmtId="0" fontId="4" fillId="0" borderId="0" xfId="0" applyFont="1" applyAlignment="1">
      <alignment horizontal="left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4" applyNumberFormat="1" applyFont="1" applyFill="1" applyBorder="1" applyAlignment="1" applyProtection="1">
      <alignment vertical="center"/>
    </xf>
    <xf numFmtId="0" fontId="7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34" fillId="0" borderId="0" xfId="4" applyNumberFormat="1" applyFont="1" applyFill="1" applyBorder="1" applyAlignment="1" applyProtection="1">
      <alignment horizontal="left" vertical="center"/>
    </xf>
    <xf numFmtId="0" fontId="35" fillId="0" borderId="0" xfId="2" applyFont="1" applyAlignment="1">
      <alignment horizontal="left"/>
    </xf>
    <xf numFmtId="0" fontId="36" fillId="0" borderId="0" xfId="2" applyFont="1" applyAlignment="1">
      <alignment horizontal="left"/>
    </xf>
    <xf numFmtId="2" fontId="4" fillId="0" borderId="0" xfId="0" applyNumberFormat="1" applyFont="1"/>
    <xf numFmtId="0" fontId="1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25" fillId="0" borderId="0" xfId="4" applyFont="1" applyFill="1" applyBorder="1" applyAlignment="1">
      <alignment wrapText="1"/>
    </xf>
    <xf numFmtId="0" fontId="26" fillId="0" borderId="0" xfId="4" applyFont="1" applyFill="1" applyBorder="1" applyAlignment="1">
      <alignment vertical="center" wrapText="1"/>
    </xf>
    <xf numFmtId="0" fontId="38" fillId="4" borderId="0" xfId="4" applyFont="1" applyFill="1" applyBorder="1" applyAlignment="1">
      <alignment vertical="center" wrapText="1"/>
    </xf>
    <xf numFmtId="0" fontId="11" fillId="0" borderId="7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9" fontId="4" fillId="0" borderId="0" xfId="5" applyFont="1" applyFill="1" applyAlignment="1"/>
    <xf numFmtId="2" fontId="11" fillId="6" borderId="1" xfId="0" applyNumberFormat="1" applyFont="1" applyFill="1" applyBorder="1" applyAlignment="1">
      <alignment horizontal="center"/>
    </xf>
    <xf numFmtId="2" fontId="11" fillId="6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41" fillId="0" borderId="31" xfId="2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17" fontId="16" fillId="0" borderId="15" xfId="0" applyNumberFormat="1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41" fillId="6" borderId="31" xfId="2" applyFont="1" applyFill="1" applyBorder="1" applyAlignment="1">
      <alignment horizontal="left"/>
    </xf>
    <xf numFmtId="0" fontId="41" fillId="6" borderId="22" xfId="2" applyFont="1" applyFill="1" applyBorder="1" applyAlignment="1">
      <alignment horizontal="left"/>
    </xf>
    <xf numFmtId="0" fontId="41" fillId="0" borderId="22" xfId="2" applyFont="1" applyBorder="1" applyAlignment="1">
      <alignment horizontal="left"/>
    </xf>
    <xf numFmtId="0" fontId="41" fillId="6" borderId="20" xfId="2" applyFont="1" applyFill="1" applyBorder="1" applyAlignment="1">
      <alignment horizontal="left"/>
    </xf>
    <xf numFmtId="2" fontId="11" fillId="6" borderId="15" xfId="0" applyNumberFormat="1" applyFont="1" applyFill="1" applyBorder="1" applyAlignment="1">
      <alignment horizontal="center"/>
    </xf>
    <xf numFmtId="2" fontId="11" fillId="6" borderId="18" xfId="0" applyNumberFormat="1" applyFont="1" applyFill="1" applyBorder="1" applyAlignment="1">
      <alignment horizontal="center"/>
    </xf>
    <xf numFmtId="0" fontId="41" fillId="6" borderId="30" xfId="2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7" fillId="5" borderId="0" xfId="1" applyFont="1" applyFill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0" xfId="4" applyNumberFormat="1" applyFill="1" applyBorder="1" applyAlignment="1" applyProtection="1">
      <alignment horizontal="left" vertical="center"/>
    </xf>
    <xf numFmtId="0" fontId="19" fillId="0" borderId="0" xfId="4" applyNumberFormat="1" applyFill="1" applyBorder="1" applyAlignment="1" applyProtection="1">
      <alignment vertical="center"/>
    </xf>
    <xf numFmtId="0" fontId="11" fillId="6" borderId="20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41" fillId="0" borderId="21" xfId="2" applyFont="1" applyBorder="1" applyAlignment="1">
      <alignment horizontal="left"/>
    </xf>
    <xf numFmtId="2" fontId="11" fillId="6" borderId="9" xfId="0" applyNumberFormat="1" applyFont="1" applyFill="1" applyBorder="1" applyAlignment="1">
      <alignment horizontal="center"/>
    </xf>
    <xf numFmtId="2" fontId="11" fillId="6" borderId="10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45" fillId="4" borderId="0" xfId="4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9" fontId="4" fillId="0" borderId="0" xfId="0" applyNumberFormat="1" applyFont="1"/>
    <xf numFmtId="0" fontId="41" fillId="0" borderId="0" xfId="2" applyFont="1" applyAlignment="1">
      <alignment horizontal="left"/>
    </xf>
    <xf numFmtId="0" fontId="41" fillId="0" borderId="20" xfId="2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41" fillId="6" borderId="21" xfId="2" applyFont="1" applyFill="1" applyBorder="1" applyAlignment="1">
      <alignment horizontal="left"/>
    </xf>
    <xf numFmtId="2" fontId="11" fillId="0" borderId="16" xfId="0" applyNumberFormat="1" applyFont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6" borderId="12" xfId="0" applyNumberFormat="1" applyFont="1" applyFill="1" applyBorder="1" applyAlignment="1">
      <alignment horizontal="center"/>
    </xf>
    <xf numFmtId="0" fontId="6" fillId="4" borderId="0" xfId="4" applyFont="1" applyFill="1" applyAlignment="1">
      <alignment vertical="center" wrapText="1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2" fontId="11" fillId="6" borderId="16" xfId="0" applyNumberFormat="1" applyFont="1" applyFill="1" applyBorder="1" applyAlignment="1">
      <alignment horizontal="center"/>
    </xf>
    <xf numFmtId="9" fontId="4" fillId="0" borderId="0" xfId="5" applyFont="1"/>
    <xf numFmtId="164" fontId="11" fillId="6" borderId="14" xfId="42" applyNumberFormat="1" applyFont="1" applyFill="1" applyBorder="1" applyAlignment="1">
      <alignment horizontal="center"/>
    </xf>
    <xf numFmtId="164" fontId="11" fillId="6" borderId="15" xfId="42" applyNumberFormat="1" applyFont="1" applyFill="1" applyBorder="1" applyAlignment="1">
      <alignment horizontal="center"/>
    </xf>
    <xf numFmtId="164" fontId="11" fillId="6" borderId="18" xfId="42" applyNumberFormat="1" applyFont="1" applyFill="1" applyBorder="1" applyAlignment="1">
      <alignment horizontal="center"/>
    </xf>
    <xf numFmtId="164" fontId="11" fillId="6" borderId="6" xfId="42" applyNumberFormat="1" applyFont="1" applyFill="1" applyBorder="1" applyAlignment="1">
      <alignment horizontal="center"/>
    </xf>
    <xf numFmtId="164" fontId="11" fillId="6" borderId="1" xfId="42" applyNumberFormat="1" applyFont="1" applyFill="1" applyBorder="1" applyAlignment="1">
      <alignment horizontal="center"/>
    </xf>
    <xf numFmtId="164" fontId="11" fillId="6" borderId="7" xfId="42" applyNumberFormat="1" applyFont="1" applyFill="1" applyBorder="1" applyAlignment="1">
      <alignment horizontal="center"/>
    </xf>
    <xf numFmtId="164" fontId="11" fillId="6" borderId="8" xfId="42" applyNumberFormat="1" applyFont="1" applyFill="1" applyBorder="1" applyAlignment="1">
      <alignment horizontal="center"/>
    </xf>
    <xf numFmtId="164" fontId="11" fillId="6" borderId="9" xfId="42" applyNumberFormat="1" applyFont="1" applyFill="1" applyBorder="1" applyAlignment="1">
      <alignment horizontal="center"/>
    </xf>
    <xf numFmtId="164" fontId="11" fillId="6" borderId="10" xfId="42" applyNumberFormat="1" applyFont="1" applyFill="1" applyBorder="1" applyAlignment="1">
      <alignment horizontal="center"/>
    </xf>
    <xf numFmtId="164" fontId="11" fillId="0" borderId="0" xfId="42" applyNumberFormat="1" applyFont="1" applyAlignment="1">
      <alignment horizontal="center"/>
    </xf>
    <xf numFmtId="164" fontId="11" fillId="0" borderId="14" xfId="42" applyNumberFormat="1" applyFont="1" applyBorder="1" applyAlignment="1">
      <alignment horizontal="center"/>
    </xf>
    <xf numFmtId="164" fontId="11" fillId="0" borderId="15" xfId="42" applyNumberFormat="1" applyFont="1" applyBorder="1" applyAlignment="1">
      <alignment horizontal="center"/>
    </xf>
    <xf numFmtId="164" fontId="11" fillId="0" borderId="18" xfId="42" applyNumberFormat="1" applyFont="1" applyBorder="1" applyAlignment="1">
      <alignment horizontal="center"/>
    </xf>
    <xf numFmtId="164" fontId="11" fillId="0" borderId="6" xfId="42" applyNumberFormat="1" applyFont="1" applyBorder="1" applyAlignment="1">
      <alignment horizontal="center"/>
    </xf>
    <xf numFmtId="164" fontId="11" fillId="0" borderId="1" xfId="42" applyNumberFormat="1" applyFont="1" applyBorder="1" applyAlignment="1">
      <alignment horizontal="center"/>
    </xf>
    <xf numFmtId="164" fontId="11" fillId="0" borderId="7" xfId="42" applyNumberFormat="1" applyFont="1" applyBorder="1" applyAlignment="1">
      <alignment horizontal="center"/>
    </xf>
    <xf numFmtId="164" fontId="11" fillId="0" borderId="8" xfId="42" applyNumberFormat="1" applyFont="1" applyBorder="1" applyAlignment="1">
      <alignment horizontal="center"/>
    </xf>
    <xf numFmtId="164" fontId="11" fillId="0" borderId="9" xfId="42" applyNumberFormat="1" applyFont="1" applyBorder="1" applyAlignment="1">
      <alignment horizontal="center"/>
    </xf>
    <xf numFmtId="164" fontId="11" fillId="0" borderId="10" xfId="42" applyNumberFormat="1" applyFont="1" applyBorder="1" applyAlignment="1">
      <alignment horizontal="center"/>
    </xf>
    <xf numFmtId="2" fontId="4" fillId="0" borderId="0" xfId="5" applyNumberFormat="1" applyFont="1" applyFill="1" applyAlignment="1"/>
    <xf numFmtId="1" fontId="11" fillId="0" borderId="15" xfId="0" applyNumberFormat="1" applyFont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0" fontId="27" fillId="0" borderId="0" xfId="1" applyFont="1" applyAlignment="1">
      <alignment vertical="center"/>
    </xf>
    <xf numFmtId="0" fontId="26" fillId="0" borderId="0" xfId="4" applyFont="1" applyFill="1" applyBorder="1" applyAlignment="1">
      <alignment horizontal="left" vertical="center" wrapText="1"/>
    </xf>
    <xf numFmtId="0" fontId="25" fillId="0" borderId="0" xfId="4" applyFont="1" applyFill="1" applyBorder="1" applyAlignment="1">
      <alignment horizontal="left" wrapText="1"/>
    </xf>
    <xf numFmtId="0" fontId="6" fillId="0" borderId="0" xfId="4" applyFont="1" applyFill="1" applyBorder="1" applyAlignment="1">
      <alignment vertical="center" wrapText="1"/>
    </xf>
    <xf numFmtId="0" fontId="26" fillId="3" borderId="0" xfId="4" applyFont="1" applyFill="1" applyBorder="1" applyAlignment="1">
      <alignment vertical="center" wrapText="1"/>
    </xf>
    <xf numFmtId="14" fontId="4" fillId="0" borderId="0" xfId="0" applyNumberFormat="1" applyFont="1"/>
    <xf numFmtId="14" fontId="11" fillId="0" borderId="0" xfId="0" applyNumberFormat="1" applyFont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1" fontId="11" fillId="6" borderId="6" xfId="0" applyNumberFormat="1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0" fontId="7" fillId="5" borderId="0" xfId="4" applyNumberFormat="1" applyFont="1" applyFill="1" applyBorder="1" applyAlignment="1" applyProtection="1">
      <alignment horizontal="left" vertical="center"/>
    </xf>
    <xf numFmtId="0" fontId="7" fillId="5" borderId="0" xfId="1" applyFont="1" applyFill="1" applyAlignment="1">
      <alignment horizontal="left" vertical="center"/>
    </xf>
    <xf numFmtId="2" fontId="11" fillId="0" borderId="12" xfId="0" applyNumberFormat="1" applyFont="1" applyBorder="1" applyAlignment="1">
      <alignment horizontal="center"/>
    </xf>
    <xf numFmtId="0" fontId="32" fillId="0" borderId="0" xfId="0" applyFont="1" applyAlignment="1">
      <alignment vertical="center" wrapText="1"/>
    </xf>
    <xf numFmtId="2" fontId="11" fillId="6" borderId="14" xfId="0" applyNumberFormat="1" applyFont="1" applyFill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6" borderId="6" xfId="0" applyNumberFormat="1" applyFont="1" applyFill="1" applyBorder="1" applyAlignment="1">
      <alignment horizontal="center"/>
    </xf>
    <xf numFmtId="2" fontId="11" fillId="6" borderId="8" xfId="0" applyNumberFormat="1" applyFont="1" applyFill="1" applyBorder="1" applyAlignment="1">
      <alignment horizontal="center"/>
    </xf>
    <xf numFmtId="1" fontId="11" fillId="6" borderId="15" xfId="0" applyNumberFormat="1" applyFont="1" applyFill="1" applyBorder="1" applyAlignment="1">
      <alignment horizontal="center"/>
    </xf>
    <xf numFmtId="0" fontId="41" fillId="6" borderId="34" xfId="2" applyFont="1" applyFill="1" applyBorder="1" applyAlignment="1">
      <alignment horizontal="left"/>
    </xf>
    <xf numFmtId="0" fontId="11" fillId="6" borderId="21" xfId="0" applyFont="1" applyFill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7" fillId="3" borderId="0" xfId="1" applyFont="1" applyFill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5" borderId="0" xfId="4" applyNumberFormat="1" applyFont="1" applyFill="1" applyBorder="1" applyAlignment="1" applyProtection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28" fillId="0" borderId="0" xfId="1" applyFont="1" applyAlignment="1">
      <alignment horizontal="left"/>
    </xf>
    <xf numFmtId="0" fontId="26" fillId="0" borderId="0" xfId="1" applyFont="1" applyAlignment="1">
      <alignment horizontal="right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26" fillId="4" borderId="0" xfId="4" applyFont="1" applyFill="1" applyBorder="1" applyAlignment="1">
      <alignment horizontal="right" vertical="center" wrapText="1"/>
    </xf>
    <xf numFmtId="0" fontId="45" fillId="4" borderId="0" xfId="4" applyFont="1" applyFill="1" applyBorder="1" applyAlignment="1">
      <alignment horizontal="right" vertical="center" wrapText="1"/>
    </xf>
    <xf numFmtId="0" fontId="39" fillId="0" borderId="28" xfId="4" applyFont="1" applyFill="1" applyBorder="1" applyAlignment="1">
      <alignment horizontal="center"/>
    </xf>
    <xf numFmtId="0" fontId="39" fillId="0" borderId="0" xfId="4" applyFont="1" applyFill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2" fillId="2" borderId="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26" fillId="3" borderId="0" xfId="4" applyFont="1" applyFill="1" applyBorder="1" applyAlignment="1">
      <alignment horizontal="left" vertical="center" wrapText="1"/>
    </xf>
    <xf numFmtId="0" fontId="45" fillId="4" borderId="0" xfId="4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22" fillId="2" borderId="28" xfId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top" wrapText="1"/>
    </xf>
    <xf numFmtId="0" fontId="26" fillId="3" borderId="0" xfId="4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8" fillId="0" borderId="0" xfId="4" applyFont="1" applyAlignment="1">
      <alignment horizontal="left" vertical="center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</cellXfs>
  <cellStyles count="43">
    <cellStyle name="Gnumeric-default" xfId="2" xr:uid="{00000000-0005-0000-0000-000000000000}"/>
    <cellStyle name="Гиперссылка" xfId="4" builtinId="8"/>
    <cellStyle name="Гиперссылка 2" xfId="12" xr:uid="{00000000-0005-0000-0000-000002000000}"/>
    <cellStyle name="Гиперссылка 3" xfId="28" xr:uid="{DD4B7401-7AEB-48A8-802B-4789B59A9956}"/>
    <cellStyle name="Гиперссылка 4" xfId="26" xr:uid="{A87A6B86-E875-4974-80D7-7BBBB9C87462}"/>
    <cellStyle name="Обычный" xfId="0" builtinId="0"/>
    <cellStyle name="Обычный 2" xfId="8" xr:uid="{00000000-0005-0000-0000-000004000000}"/>
    <cellStyle name="Обычный 2 2" xfId="18" xr:uid="{00000000-0005-0000-0000-000005000000}"/>
    <cellStyle name="Обычный 2 2 2" xfId="24" xr:uid="{76CCEBE9-0BD3-49D8-BDCC-B4889505F322}"/>
    <cellStyle name="Обычный 2 2 2 2" xfId="41" xr:uid="{E254354D-062D-456C-9243-9D0F8038421B}"/>
    <cellStyle name="Обычный 2 2 3" xfId="35" xr:uid="{A0CC551D-7417-4A89-9971-BBB925FBDA74}"/>
    <cellStyle name="Обычный 3" xfId="11" xr:uid="{00000000-0005-0000-0000-000006000000}"/>
    <cellStyle name="Обычный 4" xfId="3" xr:uid="{00000000-0005-0000-0000-000007000000}"/>
    <cellStyle name="Обычный 5" xfId="14" xr:uid="{00000000-0005-0000-0000-000008000000}"/>
    <cellStyle name="Обычный 5 2" xfId="21" xr:uid="{B7D47BF6-281C-49DA-AD1E-60B80F74C92A}"/>
    <cellStyle name="Обычный 5 2 2" xfId="38" xr:uid="{3C60405B-83C2-413A-8620-D216C3032B82}"/>
    <cellStyle name="Обычный 5 3" xfId="32" xr:uid="{17757F25-25CF-4E0C-AE49-A1E3E339FAF0}"/>
    <cellStyle name="Обычный 6" xfId="17" xr:uid="{00000000-0005-0000-0000-000009000000}"/>
    <cellStyle name="Обычный 7" xfId="7" xr:uid="{00000000-0005-0000-0000-00000A000000}"/>
    <cellStyle name="Обычный 7 2" xfId="10" xr:uid="{00000000-0005-0000-0000-00000B000000}"/>
    <cellStyle name="Обычный 8" xfId="6" xr:uid="{00000000-0005-0000-0000-00000C000000}"/>
    <cellStyle name="Обычный 8 2" xfId="19" xr:uid="{0D34E92D-85B4-4B77-8507-CA1E2DA67A28}"/>
    <cellStyle name="Обычный 8 2 2" xfId="36" xr:uid="{131093B5-05D7-4506-96E5-20A9C18B6CBC}"/>
    <cellStyle name="Обычный 8 3" xfId="30" xr:uid="{4C2B5255-3ACE-499C-B175-9E690C23424F}"/>
    <cellStyle name="Обычный 9" xfId="27" xr:uid="{23660DBF-9D4B-4D7A-88EF-EBCE7A18BC70}"/>
    <cellStyle name="Обычный_Автопрайс новый11111" xfId="1" xr:uid="{00000000-0005-0000-0000-00000D000000}"/>
    <cellStyle name="Процентный" xfId="5" builtinId="5"/>
    <cellStyle name="Процентный 2" xfId="13" xr:uid="{00000000-0005-0000-0000-00000F000000}"/>
    <cellStyle name="Процентный 3" xfId="16" xr:uid="{00000000-0005-0000-0000-000010000000}"/>
    <cellStyle name="Процентный 3 2" xfId="23" xr:uid="{920B4AB8-50C1-485F-A38B-E951CCDBEA66}"/>
    <cellStyle name="Процентный 3 2 2" xfId="40" xr:uid="{58BAF312-DC67-4F29-AF1B-65FE08C3DC02}"/>
    <cellStyle name="Процентный 3 3" xfId="34" xr:uid="{7D5C5EE2-FCD4-4E5A-B04D-475B883A60CA}"/>
    <cellStyle name="Процентный 4" xfId="29" xr:uid="{E924AEFA-A179-46AD-8F6C-068E006D4D9E}"/>
    <cellStyle name="Процентный 5" xfId="25" xr:uid="{94657AD6-B6A5-4B2D-8139-7D807F8184F9}"/>
    <cellStyle name="Финансовый" xfId="42" builtinId="3"/>
    <cellStyle name="Финансовый 2" xfId="9" xr:uid="{00000000-0005-0000-0000-000011000000}"/>
    <cellStyle name="Финансовый 2 2" xfId="20" xr:uid="{C8C84F59-DC65-4CE0-9F16-43DAE4D76529}"/>
    <cellStyle name="Финансовый 2 2 2" xfId="37" xr:uid="{C8144F2B-EF9C-4094-ABBA-96F2662D794C}"/>
    <cellStyle name="Финансовый 2 3" xfId="31" xr:uid="{3F5D1A0F-D40F-494C-86E7-4DEA4645C8FC}"/>
    <cellStyle name="Финансовый 3" xfId="15" xr:uid="{00000000-0005-0000-0000-000012000000}"/>
    <cellStyle name="Финансовый 3 2" xfId="22" xr:uid="{55E5BDF4-865D-44DF-89FB-C81377435DA6}"/>
    <cellStyle name="Финансовый 3 2 2" xfId="39" xr:uid="{53D97516-AFB3-4C6B-8830-DA8C4E473716}"/>
    <cellStyle name="Финансовый 3 3" xfId="33" xr:uid="{88EE626A-3FA8-4AF7-846E-C461FB2B2A15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26346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3</xdr:row>
      <xdr:rowOff>37552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AD6D8D3-56C6-47AA-A5B7-C64CA38E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7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53240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71169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1</xdr:row>
      <xdr:rowOff>272876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64@nevatk.ru" TargetMode="External"/><Relationship Id="rId2" Type="http://schemas.openxmlformats.org/officeDocument/2006/relationships/hyperlink" Target="https://nevatk.ru/" TargetMode="External"/><Relationship Id="rId1" Type="http://schemas.openxmlformats.org/officeDocument/2006/relationships/hyperlink" Target="https://nevatk.ru/calc-mini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52@nevatk.ru" TargetMode="External"/><Relationship Id="rId5" Type="http://schemas.openxmlformats.org/officeDocument/2006/relationships/hyperlink" Target="mailto:61@nevatk.ru" TargetMode="External"/><Relationship Id="rId10" Type="http://schemas.openxmlformats.org/officeDocument/2006/relationships/hyperlink" Target="mailto:11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6@nevatk.ru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64@nevatk.ru" TargetMode="External"/><Relationship Id="rId2" Type="http://schemas.openxmlformats.org/officeDocument/2006/relationships/hyperlink" Target="https://nevatk.ru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52@nevatk.ru" TargetMode="External"/><Relationship Id="rId5" Type="http://schemas.openxmlformats.org/officeDocument/2006/relationships/hyperlink" Target="mailto:61@nevatk.ru" TargetMode="External"/><Relationship Id="rId10" Type="http://schemas.openxmlformats.org/officeDocument/2006/relationships/hyperlink" Target="mailto:11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6@nevatk.ru" TargetMode="External"/><Relationship Id="rId14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34@nevatk.ru" TargetMode="External"/><Relationship Id="rId13" Type="http://schemas.openxmlformats.org/officeDocument/2006/relationships/hyperlink" Target="mailto:52@nevatk.ru" TargetMode="External"/><Relationship Id="rId3" Type="http://schemas.openxmlformats.org/officeDocument/2006/relationships/hyperlink" Target="https://nevatk.ru/calc-mini/" TargetMode="External"/><Relationship Id="rId7" Type="http://schemas.openxmlformats.org/officeDocument/2006/relationships/hyperlink" Target="mailto:61@nevatk.ru" TargetMode="External"/><Relationship Id="rId12" Type="http://schemas.openxmlformats.org/officeDocument/2006/relationships/hyperlink" Target="mailto:116@nevatk.ru" TargetMode="External"/><Relationship Id="rId2" Type="http://schemas.openxmlformats.org/officeDocument/2006/relationships/hyperlink" Target="http://www.nevatk.ru/" TargetMode="External"/><Relationship Id="rId16" Type="http://schemas.openxmlformats.org/officeDocument/2006/relationships/drawing" Target="../drawings/drawing8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77@nevatk.ru" TargetMode="External"/><Relationship Id="rId11" Type="http://schemas.openxmlformats.org/officeDocument/2006/relationships/hyperlink" Target="mailto:36@nevatk.ru" TargetMode="External"/><Relationship Id="rId5" Type="http://schemas.openxmlformats.org/officeDocument/2006/relationships/hyperlink" Target="mailto:78@nevatk.ru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mailto:63@nevatk.ru" TargetMode="External"/><Relationship Id="rId4" Type="http://schemas.openxmlformats.org/officeDocument/2006/relationships/hyperlink" Target="https://nevatk.ru/" TargetMode="External"/><Relationship Id="rId9" Type="http://schemas.openxmlformats.org/officeDocument/2006/relationships/hyperlink" Target="mailto:23@nevatk.ru" TargetMode="External"/><Relationship Id="rId14" Type="http://schemas.openxmlformats.org/officeDocument/2006/relationships/hyperlink" Target="mailto:64@nevatk.r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161"/>
  <sheetViews>
    <sheetView showGridLines="0" tabSelected="1" zoomScale="85" zoomScaleNormal="85" workbookViewId="0">
      <pane ySplit="7" topLeftCell="A8" activePane="bottomLeft" state="frozen"/>
      <selection activeCell="B8" sqref="B8"/>
      <selection pane="bottomLeft" activeCell="X14" sqref="X14"/>
    </sheetView>
  </sheetViews>
  <sheetFormatPr defaultColWidth="8.7109375" defaultRowHeight="12" x14ac:dyDescent="0.2"/>
  <cols>
    <col min="1" max="1" width="22.42578125" style="1" customWidth="1"/>
    <col min="2" max="2" width="8" style="1" customWidth="1"/>
    <col min="3" max="20" width="8.7109375" style="1" customWidth="1"/>
    <col min="21" max="21" width="7.7109375" style="1" bestFit="1" customWidth="1"/>
    <col min="22" max="29" width="13.42578125" style="1" customWidth="1"/>
    <col min="30" max="30" width="6.85546875" style="1" customWidth="1"/>
    <col min="31" max="16384" width="8.7109375" style="1"/>
  </cols>
  <sheetData>
    <row r="2" spans="1:41" ht="19.5" customHeight="1" x14ac:dyDescent="0.2">
      <c r="A2" s="196" t="s">
        <v>0</v>
      </c>
      <c r="B2" s="196"/>
      <c r="C2" s="196"/>
      <c r="D2" s="179" t="s">
        <v>186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58"/>
      <c r="S2" s="205" t="s">
        <v>134</v>
      </c>
      <c r="T2" s="205"/>
    </row>
    <row r="3" spans="1:41" ht="19.5" customHeight="1" x14ac:dyDescent="0.2">
      <c r="A3" s="30"/>
      <c r="B3" s="30"/>
      <c r="C3" s="30"/>
      <c r="D3" s="179" t="s">
        <v>194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204" t="s">
        <v>48</v>
      </c>
      <c r="S3" s="204"/>
      <c r="T3" s="204"/>
    </row>
    <row r="4" spans="1:41" ht="19.5" customHeight="1" thickBot="1" x14ac:dyDescent="0.25">
      <c r="F4" s="154"/>
      <c r="G4" s="154"/>
      <c r="H4" s="154"/>
      <c r="I4" s="154"/>
      <c r="J4" s="154"/>
      <c r="K4" s="154"/>
      <c r="L4" s="155"/>
      <c r="M4" s="155"/>
      <c r="N4" s="155"/>
      <c r="O4" s="156"/>
      <c r="P4" s="156"/>
      <c r="Q4" s="156"/>
      <c r="R4" s="157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197" t="s">
        <v>141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41" ht="13.5" customHeight="1" x14ac:dyDescent="0.2">
      <c r="A6" s="9"/>
      <c r="B6" s="214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1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41" ht="12.75" customHeight="1" thickBot="1" x14ac:dyDescent="0.25">
      <c r="A7" s="9"/>
      <c r="B7" s="215"/>
      <c r="C7" s="201"/>
      <c r="D7" s="201"/>
      <c r="E7" s="201"/>
      <c r="F7" s="201"/>
      <c r="G7" s="201"/>
      <c r="H7" s="201"/>
      <c r="I7" s="201"/>
      <c r="J7" s="201"/>
      <c r="K7" s="209"/>
      <c r="L7" s="211"/>
      <c r="M7" s="201"/>
      <c r="N7" s="201"/>
      <c r="O7" s="201"/>
      <c r="P7" s="201"/>
      <c r="Q7" s="201"/>
      <c r="R7" s="201"/>
      <c r="S7" s="201"/>
      <c r="T7" s="209"/>
    </row>
    <row r="8" spans="1:41" ht="12.75" x14ac:dyDescent="0.2">
      <c r="A8" s="85" t="s">
        <v>144</v>
      </c>
      <c r="B8" s="100">
        <v>2000</v>
      </c>
      <c r="C8" s="170">
        <v>39.0625</v>
      </c>
      <c r="D8" s="83">
        <v>38.46153846153846</v>
      </c>
      <c r="E8" s="83">
        <v>36.764705882352942</v>
      </c>
      <c r="F8" s="83">
        <v>36.231884057971016</v>
      </c>
      <c r="G8" s="83">
        <v>35.714285714285715</v>
      </c>
      <c r="H8" s="83">
        <v>35.211267605633807</v>
      </c>
      <c r="I8" s="83">
        <v>34.722222222222221</v>
      </c>
      <c r="J8" s="83">
        <v>34.246575342465754</v>
      </c>
      <c r="K8" s="84">
        <v>33.333333333333336</v>
      </c>
      <c r="L8" s="130">
        <v>9671.875</v>
      </c>
      <c r="M8" s="131">
        <v>9523.076923076922</v>
      </c>
      <c r="N8" s="131">
        <v>9102.9411764705892</v>
      </c>
      <c r="O8" s="131">
        <v>8971.0144927536239</v>
      </c>
      <c r="P8" s="131">
        <v>8842.8571428571431</v>
      </c>
      <c r="Q8" s="131">
        <v>8718.3098591549297</v>
      </c>
      <c r="R8" s="131">
        <v>8597.2222222222226</v>
      </c>
      <c r="S8" s="131">
        <v>8479.4520547945212</v>
      </c>
      <c r="T8" s="132">
        <v>8253.3333333333339</v>
      </c>
      <c r="U8" s="129"/>
      <c r="V8" s="50"/>
      <c r="W8" s="71"/>
      <c r="X8" s="4"/>
    </row>
    <row r="9" spans="1:41" ht="12.75" x14ac:dyDescent="0.2">
      <c r="A9" s="75" t="s">
        <v>149</v>
      </c>
      <c r="B9" s="101">
        <v>1200</v>
      </c>
      <c r="C9" s="171">
        <v>22.739062500000003</v>
      </c>
      <c r="D9" s="5">
        <v>22.389230769230771</v>
      </c>
      <c r="E9" s="5">
        <v>21.401470588235298</v>
      </c>
      <c r="F9" s="5">
        <v>21.091304347826092</v>
      </c>
      <c r="G9" s="5">
        <v>20.790000000000003</v>
      </c>
      <c r="H9" s="5">
        <v>20.497183098591556</v>
      </c>
      <c r="I9" s="5">
        <v>20.212500000000006</v>
      </c>
      <c r="J9" s="5">
        <v>19.93561643835617</v>
      </c>
      <c r="K9" s="24">
        <v>19.828462500000008</v>
      </c>
      <c r="L9" s="143">
        <v>6366.9375000000009</v>
      </c>
      <c r="M9" s="144">
        <v>6268.9846153846156</v>
      </c>
      <c r="N9" s="144">
        <v>5992.4117647058838</v>
      </c>
      <c r="O9" s="144">
        <v>5905.5652173913059</v>
      </c>
      <c r="P9" s="144">
        <v>5821.2000000000007</v>
      </c>
      <c r="Q9" s="144">
        <v>5739.2112676056358</v>
      </c>
      <c r="R9" s="144">
        <v>5659.5000000000018</v>
      </c>
      <c r="S9" s="144">
        <v>5581.9726027397273</v>
      </c>
      <c r="T9" s="145">
        <v>5551.9695000000011</v>
      </c>
      <c r="U9" s="129"/>
      <c r="V9" s="50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</row>
    <row r="10" spans="1:41" ht="12.75" x14ac:dyDescent="0.2">
      <c r="A10" s="79" t="s">
        <v>2</v>
      </c>
      <c r="B10" s="102">
        <v>800</v>
      </c>
      <c r="C10" s="172">
        <v>19.274781947778092</v>
      </c>
      <c r="D10" s="72">
        <v>18.899999999999999</v>
      </c>
      <c r="E10" s="72">
        <v>18.7062375</v>
      </c>
      <c r="F10" s="72">
        <v>18.497865000000004</v>
      </c>
      <c r="G10" s="72">
        <v>18.301068750000002</v>
      </c>
      <c r="H10" s="72">
        <v>18.011662500000003</v>
      </c>
      <c r="I10" s="72">
        <v>17.722256250000004</v>
      </c>
      <c r="J10" s="72">
        <v>17.502307500000001</v>
      </c>
      <c r="K10" s="73">
        <v>17.293935000000001</v>
      </c>
      <c r="L10" s="133">
        <f>C10*280</f>
        <v>5396.9389453778658</v>
      </c>
      <c r="M10" s="134">
        <f t="shared" ref="M10:T11" si="0">D10*280</f>
        <v>5292</v>
      </c>
      <c r="N10" s="134">
        <f t="shared" si="0"/>
        <v>5237.7465000000002</v>
      </c>
      <c r="O10" s="134">
        <f t="shared" si="0"/>
        <v>5179.4022000000014</v>
      </c>
      <c r="P10" s="134">
        <f t="shared" si="0"/>
        <v>5124.2992500000009</v>
      </c>
      <c r="Q10" s="134">
        <f t="shared" si="0"/>
        <v>5043.2655000000013</v>
      </c>
      <c r="R10" s="134">
        <f t="shared" si="0"/>
        <v>4962.2317500000008</v>
      </c>
      <c r="S10" s="134">
        <f t="shared" si="0"/>
        <v>4900.6460999999999</v>
      </c>
      <c r="T10" s="135">
        <f t="shared" si="0"/>
        <v>4842.3018000000002</v>
      </c>
      <c r="U10" s="129"/>
      <c r="V10" s="50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</row>
    <row r="11" spans="1:41" ht="12.75" x14ac:dyDescent="0.2">
      <c r="A11" s="75" t="s">
        <v>3</v>
      </c>
      <c r="B11" s="101">
        <v>700</v>
      </c>
      <c r="C11" s="171">
        <v>15.856907619411009</v>
      </c>
      <c r="D11" s="5">
        <v>15.5</v>
      </c>
      <c r="E11" s="5">
        <v>15.002274822710483</v>
      </c>
      <c r="F11" s="5">
        <v>14.92491524125651</v>
      </c>
      <c r="G11" s="5">
        <v>14.581069271634497</v>
      </c>
      <c r="H11" s="5">
        <v>14.294528625000002</v>
      </c>
      <c r="I11" s="5">
        <v>14.059821308434168</v>
      </c>
      <c r="J11" s="5">
        <v>13.922737160903067</v>
      </c>
      <c r="K11" s="24">
        <v>13.837059568696137</v>
      </c>
      <c r="L11" s="143">
        <f t="shared" ref="L11" si="1">C11*280</f>
        <v>4439.9341334350829</v>
      </c>
      <c r="M11" s="144">
        <f t="shared" si="0"/>
        <v>4340</v>
      </c>
      <c r="N11" s="144">
        <f t="shared" si="0"/>
        <v>4200.6369503589349</v>
      </c>
      <c r="O11" s="144">
        <f t="shared" si="0"/>
        <v>4178.9762675518232</v>
      </c>
      <c r="P11" s="144">
        <f t="shared" si="0"/>
        <v>4082.6993960576592</v>
      </c>
      <c r="Q11" s="144">
        <f t="shared" si="0"/>
        <v>4002.4680150000004</v>
      </c>
      <c r="R11" s="144">
        <f t="shared" si="0"/>
        <v>3936.7499663615672</v>
      </c>
      <c r="S11" s="144">
        <f t="shared" si="0"/>
        <v>3898.3664050528587</v>
      </c>
      <c r="T11" s="145">
        <f t="shared" si="0"/>
        <v>3874.3766792349184</v>
      </c>
      <c r="U11" s="129"/>
      <c r="V11" s="50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</row>
    <row r="12" spans="1:41" ht="12.75" x14ac:dyDescent="0.2">
      <c r="A12" s="79" t="s">
        <v>159</v>
      </c>
      <c r="B12" s="102">
        <v>1500</v>
      </c>
      <c r="C12" s="172">
        <v>23.4375</v>
      </c>
      <c r="D12" s="72">
        <v>23.076923076923077</v>
      </c>
      <c r="E12" s="72">
        <v>22.058823529411768</v>
      </c>
      <c r="F12" s="72">
        <v>21.739130434782609</v>
      </c>
      <c r="G12" s="72">
        <v>21.428571428571431</v>
      </c>
      <c r="H12" s="72">
        <v>21.126760563380284</v>
      </c>
      <c r="I12" s="72">
        <v>20.833333333333336</v>
      </c>
      <c r="J12" s="72">
        <v>20.547945205479454</v>
      </c>
      <c r="K12" s="73">
        <v>20</v>
      </c>
      <c r="L12" s="133">
        <v>5390.625</v>
      </c>
      <c r="M12" s="134">
        <v>5307.6923076923076</v>
      </c>
      <c r="N12" s="134">
        <v>5073.5294117647063</v>
      </c>
      <c r="O12" s="134">
        <v>5000</v>
      </c>
      <c r="P12" s="134">
        <v>4928.5714285714284</v>
      </c>
      <c r="Q12" s="134">
        <v>4859.1549295774648</v>
      </c>
      <c r="R12" s="134">
        <v>4791.666666666667</v>
      </c>
      <c r="S12" s="134">
        <v>4726.0273972602745</v>
      </c>
      <c r="T12" s="135">
        <v>4600</v>
      </c>
      <c r="U12" s="129"/>
      <c r="V12" s="50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</row>
    <row r="13" spans="1:41" ht="12.75" x14ac:dyDescent="0.2">
      <c r="A13" s="75" t="s">
        <v>145</v>
      </c>
      <c r="B13" s="101">
        <v>2500</v>
      </c>
      <c r="C13" s="171">
        <v>41.015625</v>
      </c>
      <c r="D13" s="5">
        <v>40.384615384615387</v>
      </c>
      <c r="E13" s="5">
        <v>38.602941176470594</v>
      </c>
      <c r="F13" s="5">
        <v>38.04347826086957</v>
      </c>
      <c r="G13" s="5">
        <v>37.5</v>
      </c>
      <c r="H13" s="5">
        <v>36.971830985915503</v>
      </c>
      <c r="I13" s="5">
        <v>36.458333333333336</v>
      </c>
      <c r="J13" s="5">
        <v>35.958904109589042</v>
      </c>
      <c r="K13" s="24">
        <v>35.000000000000007</v>
      </c>
      <c r="L13" s="143">
        <v>9023.4375</v>
      </c>
      <c r="M13" s="144">
        <v>8884.6153846153848</v>
      </c>
      <c r="N13" s="144">
        <v>8492.6470588235297</v>
      </c>
      <c r="O13" s="144">
        <v>8369.5652173913059</v>
      </c>
      <c r="P13" s="144">
        <v>8250.0000000000018</v>
      </c>
      <c r="Q13" s="144">
        <v>8133.8028169014096</v>
      </c>
      <c r="R13" s="144">
        <v>8020.8333333333348</v>
      </c>
      <c r="S13" s="144">
        <v>7910.9589041095896</v>
      </c>
      <c r="T13" s="145">
        <v>7700</v>
      </c>
      <c r="U13" s="129"/>
      <c r="V13" s="50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</row>
    <row r="14" spans="1:41" ht="12.75" x14ac:dyDescent="0.2">
      <c r="A14" s="79" t="s">
        <v>4</v>
      </c>
      <c r="B14" s="102">
        <v>800</v>
      </c>
      <c r="C14" s="172">
        <v>18.725102422667366</v>
      </c>
      <c r="D14" s="72">
        <v>18.43039742085784</v>
      </c>
      <c r="E14" s="72">
        <v>18.149229609133222</v>
      </c>
      <c r="F14" s="72">
        <v>17.793362361895316</v>
      </c>
      <c r="G14" s="72">
        <v>17.318872698911445</v>
      </c>
      <c r="H14" s="72">
        <v>17.013843629850374</v>
      </c>
      <c r="I14" s="72">
        <v>16.657976382612475</v>
      </c>
      <c r="J14" s="72">
        <v>16.591660312500004</v>
      </c>
      <c r="K14" s="73">
        <v>16.409334375000004</v>
      </c>
      <c r="L14" s="133">
        <v>5243.0286783468628</v>
      </c>
      <c r="M14" s="134">
        <v>5160.5112778401954</v>
      </c>
      <c r="N14" s="134">
        <v>5081.7842905573025</v>
      </c>
      <c r="O14" s="134">
        <v>4982.1414613306888</v>
      </c>
      <c r="P14" s="134">
        <v>4849.2843556952048</v>
      </c>
      <c r="Q14" s="134">
        <v>4763.876216358105</v>
      </c>
      <c r="R14" s="134">
        <v>4664.2333871314931</v>
      </c>
      <c r="S14" s="134">
        <v>4645.664887500001</v>
      </c>
      <c r="T14" s="135">
        <v>4594.6136250000009</v>
      </c>
      <c r="U14" s="129"/>
      <c r="V14" s="50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</row>
    <row r="15" spans="1:41" ht="12.75" x14ac:dyDescent="0.2">
      <c r="A15" s="75" t="s">
        <v>172</v>
      </c>
      <c r="B15" s="101">
        <v>3000</v>
      </c>
      <c r="C15" s="171">
        <v>46.265625</v>
      </c>
      <c r="D15" s="5">
        <v>45.634615384615387</v>
      </c>
      <c r="E15" s="5">
        <v>43.852941176470594</v>
      </c>
      <c r="F15" s="5">
        <v>43.29347826086957</v>
      </c>
      <c r="G15" s="5">
        <v>42.75</v>
      </c>
      <c r="H15" s="5">
        <v>42.221830985915503</v>
      </c>
      <c r="I15" s="5">
        <v>41.708333333333336</v>
      </c>
      <c r="J15" s="5">
        <v>41.208904109589042</v>
      </c>
      <c r="K15" s="24">
        <v>40.250000000000007</v>
      </c>
      <c r="L15" s="143">
        <v>12134.0625</v>
      </c>
      <c r="M15" s="144">
        <v>11970</v>
      </c>
      <c r="N15" s="144">
        <v>11506.764705882355</v>
      </c>
      <c r="O15" s="144">
        <v>11361.304347826088</v>
      </c>
      <c r="P15" s="144">
        <v>11220.000000000002</v>
      </c>
      <c r="Q15" s="144">
        <v>11082.676056338029</v>
      </c>
      <c r="R15" s="144">
        <v>10949.166666666666</v>
      </c>
      <c r="S15" s="144">
        <v>10819.315068493152</v>
      </c>
      <c r="T15" s="145">
        <v>10570</v>
      </c>
      <c r="U15" s="129"/>
      <c r="V15" s="50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</row>
    <row r="16" spans="1:41" ht="12.75" x14ac:dyDescent="0.2">
      <c r="A16" s="79" t="s">
        <v>5</v>
      </c>
      <c r="B16" s="102">
        <v>700</v>
      </c>
      <c r="C16" s="172">
        <v>20.428536913811048</v>
      </c>
      <c r="D16" s="72">
        <v>20.100000000000001</v>
      </c>
      <c r="E16" s="72">
        <v>19.543659796679446</v>
      </c>
      <c r="F16" s="72">
        <v>19.039109297904048</v>
      </c>
      <c r="G16" s="72">
        <v>18.739532439256152</v>
      </c>
      <c r="H16" s="72">
        <v>18.439955580608252</v>
      </c>
      <c r="I16" s="72">
        <v>18.187680331220555</v>
      </c>
      <c r="J16" s="72">
        <v>17.825034660225743</v>
      </c>
      <c r="K16" s="73">
        <v>17.572759410838039</v>
      </c>
      <c r="L16" s="133">
        <f t="shared" ref="L16" si="2">C16*280</f>
        <v>5719.9903358670936</v>
      </c>
      <c r="M16" s="134">
        <f t="shared" ref="M16" si="3">D16*280</f>
        <v>5628</v>
      </c>
      <c r="N16" s="134">
        <f t="shared" ref="N16" si="4">E16*280</f>
        <v>5472.2247430702446</v>
      </c>
      <c r="O16" s="134">
        <f t="shared" ref="O16" si="5">F16*280</f>
        <v>5330.9506034131336</v>
      </c>
      <c r="P16" s="134">
        <f t="shared" ref="P16" si="6">G16*280</f>
        <v>5247.0690829917221</v>
      </c>
      <c r="Q16" s="134">
        <f t="shared" ref="Q16" si="7">H16*280</f>
        <v>5163.1875625703105</v>
      </c>
      <c r="R16" s="134">
        <f t="shared" ref="R16" si="8">I16*280</f>
        <v>5092.5504927417551</v>
      </c>
      <c r="S16" s="134">
        <f t="shared" ref="S16" si="9">J16*280</f>
        <v>4991.0097048632078</v>
      </c>
      <c r="T16" s="135">
        <f t="shared" ref="T16" si="10">K16*280</f>
        <v>4920.3726350346506</v>
      </c>
      <c r="U16" s="129"/>
      <c r="V16" s="50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</row>
    <row r="17" spans="1:40" ht="12.75" x14ac:dyDescent="0.2">
      <c r="A17" s="75" t="s">
        <v>146</v>
      </c>
      <c r="B17" s="101">
        <v>2500</v>
      </c>
      <c r="C17" s="171">
        <v>38</v>
      </c>
      <c r="D17" s="5">
        <v>37.5</v>
      </c>
      <c r="E17" s="5">
        <v>37</v>
      </c>
      <c r="F17" s="5">
        <v>36.5</v>
      </c>
      <c r="G17" s="5">
        <v>36</v>
      </c>
      <c r="H17" s="5">
        <v>35.5</v>
      </c>
      <c r="I17" s="5">
        <v>35.5</v>
      </c>
      <c r="J17" s="5">
        <v>35</v>
      </c>
      <c r="K17" s="24">
        <v>34.5</v>
      </c>
      <c r="L17" s="143">
        <v>8740</v>
      </c>
      <c r="M17" s="144">
        <v>8625</v>
      </c>
      <c r="N17" s="144">
        <v>8510</v>
      </c>
      <c r="O17" s="144">
        <v>8395</v>
      </c>
      <c r="P17" s="144">
        <v>8280</v>
      </c>
      <c r="Q17" s="144">
        <v>8165</v>
      </c>
      <c r="R17" s="144">
        <v>8165</v>
      </c>
      <c r="S17" s="144">
        <v>8050</v>
      </c>
      <c r="T17" s="145">
        <v>7935</v>
      </c>
      <c r="U17" s="129"/>
      <c r="V17" s="50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</row>
    <row r="18" spans="1:40" ht="12.75" x14ac:dyDescent="0.2">
      <c r="A18" s="79" t="s">
        <v>147</v>
      </c>
      <c r="B18" s="102">
        <v>3000</v>
      </c>
      <c r="C18" s="172">
        <v>54.323181818181823</v>
      </c>
      <c r="D18" s="72">
        <v>52.417105263157893</v>
      </c>
      <c r="E18" s="72">
        <v>50.64025423728814</v>
      </c>
      <c r="F18" s="72">
        <v>49.796250000000008</v>
      </c>
      <c r="G18" s="72">
        <v>48.979918032786898</v>
      </c>
      <c r="H18" s="72">
        <v>48.189919354838715</v>
      </c>
      <c r="I18" s="72">
        <v>47.425000000000004</v>
      </c>
      <c r="J18" s="72">
        <v>46.683984375000001</v>
      </c>
      <c r="K18" s="73">
        <v>44.593656716417925</v>
      </c>
      <c r="L18" s="133">
        <v>11714.0625</v>
      </c>
      <c r="M18" s="134">
        <v>11533.846153846154</v>
      </c>
      <c r="N18" s="134">
        <v>11025.000000000002</v>
      </c>
      <c r="O18" s="134">
        <v>10865.217391304348</v>
      </c>
      <c r="P18" s="134">
        <v>10710.000000000002</v>
      </c>
      <c r="Q18" s="134">
        <v>10559.154929577466</v>
      </c>
      <c r="R18" s="134">
        <v>10412.500000000002</v>
      </c>
      <c r="S18" s="134">
        <v>10269.863013698632</v>
      </c>
      <c r="T18" s="135">
        <v>9996</v>
      </c>
      <c r="U18" s="129"/>
      <c r="V18" s="50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2.75" x14ac:dyDescent="0.2">
      <c r="A19" s="75" t="s">
        <v>180</v>
      </c>
      <c r="B19" s="101">
        <v>1000</v>
      </c>
      <c r="C19" s="171">
        <v>20.475000000000005</v>
      </c>
      <c r="D19" s="5">
        <v>20.329787234042552</v>
      </c>
      <c r="E19" s="5">
        <v>20.186619718309863</v>
      </c>
      <c r="F19" s="5">
        <v>19.906250000000004</v>
      </c>
      <c r="G19" s="5">
        <v>19.63356164383562</v>
      </c>
      <c r="H19" s="5">
        <v>19.368243243243246</v>
      </c>
      <c r="I19" s="5">
        <v>19.11</v>
      </c>
      <c r="J19" s="5">
        <v>18.613636363636367</v>
      </c>
      <c r="K19" s="24">
        <v>17.915625000000002</v>
      </c>
      <c r="L19" s="143">
        <v>5211.818181818182</v>
      </c>
      <c r="M19" s="144">
        <v>5028.9473684210525</v>
      </c>
      <c r="N19" s="144">
        <v>4858.4745762711864</v>
      </c>
      <c r="O19" s="144">
        <v>4777.5000000000009</v>
      </c>
      <c r="P19" s="144">
        <v>4699.1803278688531</v>
      </c>
      <c r="Q19" s="144">
        <v>4623.3870967741941</v>
      </c>
      <c r="R19" s="144">
        <v>4550.0000000000009</v>
      </c>
      <c r="S19" s="144">
        <v>4478.90625</v>
      </c>
      <c r="T19" s="145">
        <v>4278.3582089552247</v>
      </c>
      <c r="U19" s="129"/>
      <c r="V19" s="50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2.75" x14ac:dyDescent="0.2">
      <c r="A20" s="79" t="s">
        <v>150</v>
      </c>
      <c r="B20" s="102">
        <v>1200</v>
      </c>
      <c r="C20" s="172">
        <v>23.695136718750003</v>
      </c>
      <c r="D20" s="72">
        <v>23.419644230769233</v>
      </c>
      <c r="E20" s="72">
        <v>22.6417830882353</v>
      </c>
      <c r="F20" s="72">
        <v>22.397527173913051</v>
      </c>
      <c r="G20" s="72">
        <v>22.160250000000008</v>
      </c>
      <c r="H20" s="72">
        <v>21.929656690140853</v>
      </c>
      <c r="I20" s="72">
        <v>21.705468750000001</v>
      </c>
      <c r="J20" s="72">
        <v>21.487422945205484</v>
      </c>
      <c r="K20" s="73">
        <v>21.068775000000006</v>
      </c>
      <c r="L20" s="133">
        <v>6097.4279296875002</v>
      </c>
      <c r="M20" s="134">
        <v>6028.5548076923078</v>
      </c>
      <c r="N20" s="134">
        <v>5834.0895220588245</v>
      </c>
      <c r="O20" s="134">
        <v>5773.0255434782621</v>
      </c>
      <c r="P20" s="134">
        <v>5713.7062500000011</v>
      </c>
      <c r="Q20" s="134">
        <v>5656.057922535213</v>
      </c>
      <c r="R20" s="134">
        <v>5600.0109375000002</v>
      </c>
      <c r="S20" s="134">
        <v>5545.4994863013699</v>
      </c>
      <c r="T20" s="135">
        <v>5440.8375000000005</v>
      </c>
      <c r="U20" s="129"/>
      <c r="V20" s="50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</row>
    <row r="21" spans="1:40" ht="12.75" x14ac:dyDescent="0.2">
      <c r="A21" s="75" t="s">
        <v>7</v>
      </c>
      <c r="B21" s="101">
        <v>700</v>
      </c>
      <c r="C21" s="171">
        <v>14.656381870530785</v>
      </c>
      <c r="D21" s="5">
        <v>14.128312141944006</v>
      </c>
      <c r="E21" s="5">
        <v>13.778985742830004</v>
      </c>
      <c r="F21" s="5">
        <v>13.5</v>
      </c>
      <c r="G21" s="5">
        <v>13.406847500000001</v>
      </c>
      <c r="H21" s="5">
        <v>13.115787500000003</v>
      </c>
      <c r="I21" s="5">
        <v>12.812600000000002</v>
      </c>
      <c r="J21" s="5">
        <v>12.654942500000001</v>
      </c>
      <c r="K21" s="24">
        <v>12.329388858125002</v>
      </c>
      <c r="L21" s="143">
        <f t="shared" ref="L21" si="11">C21*280</f>
        <v>4103.7869237486202</v>
      </c>
      <c r="M21" s="144">
        <f t="shared" ref="M21" si="12">D21*280</f>
        <v>3955.9273997443215</v>
      </c>
      <c r="N21" s="144">
        <f t="shared" ref="N21" si="13">E21*280</f>
        <v>3858.1160079924011</v>
      </c>
      <c r="O21" s="144">
        <f t="shared" ref="O21" si="14">F21*280</f>
        <v>3780</v>
      </c>
      <c r="P21" s="144">
        <f t="shared" ref="P21" si="15">G21*280</f>
        <v>3753.9173000000005</v>
      </c>
      <c r="Q21" s="144">
        <f t="shared" ref="Q21" si="16">H21*280</f>
        <v>3672.4205000000011</v>
      </c>
      <c r="R21" s="144">
        <f t="shared" ref="R21" si="17">I21*280</f>
        <v>3587.5280000000002</v>
      </c>
      <c r="S21" s="144">
        <f t="shared" ref="S21" si="18">J21*280</f>
        <v>3543.3839000000003</v>
      </c>
      <c r="T21" s="145">
        <f t="shared" ref="T21" si="19">K21*280</f>
        <v>3452.2288802750004</v>
      </c>
      <c r="U21" s="129"/>
      <c r="V21" s="50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2.75" x14ac:dyDescent="0.2">
      <c r="A22" s="79" t="s">
        <v>148</v>
      </c>
      <c r="B22" s="102">
        <v>2000</v>
      </c>
      <c r="C22" s="172">
        <v>28.125</v>
      </c>
      <c r="D22" s="72">
        <v>27.69230769230769</v>
      </c>
      <c r="E22" s="72">
        <v>26.47058823529412</v>
      </c>
      <c r="F22" s="72">
        <v>26.086956521739133</v>
      </c>
      <c r="G22" s="72">
        <v>25.714285714285715</v>
      </c>
      <c r="H22" s="72">
        <v>25.35211267605634</v>
      </c>
      <c r="I22" s="72">
        <v>25</v>
      </c>
      <c r="J22" s="72">
        <v>24.657534246575342</v>
      </c>
      <c r="K22" s="73">
        <v>24</v>
      </c>
      <c r="L22" s="133">
        <v>6250</v>
      </c>
      <c r="M22" s="134">
        <v>6153.8461538461534</v>
      </c>
      <c r="N22" s="134">
        <v>5882.3529411764712</v>
      </c>
      <c r="O22" s="134">
        <v>5797.1014492753629</v>
      </c>
      <c r="P22" s="134">
        <v>5714.2857142857147</v>
      </c>
      <c r="Q22" s="134">
        <v>5633.8028169014087</v>
      </c>
      <c r="R22" s="134">
        <v>5555.5555555555557</v>
      </c>
      <c r="S22" s="134">
        <v>5479.4520547945203</v>
      </c>
      <c r="T22" s="135">
        <v>5333.333333333333</v>
      </c>
      <c r="U22" s="129"/>
      <c r="V22" s="50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2.75" x14ac:dyDescent="0.2">
      <c r="A23" s="75" t="s">
        <v>151</v>
      </c>
      <c r="B23" s="101">
        <v>1200</v>
      </c>
      <c r="C23" s="171">
        <v>18.71875</v>
      </c>
      <c r="D23" s="5">
        <v>18.46153846153846</v>
      </c>
      <c r="E23" s="5">
        <v>17.735294117647058</v>
      </c>
      <c r="F23" s="5">
        <v>17.507246376811594</v>
      </c>
      <c r="G23" s="5">
        <v>17.285714285714285</v>
      </c>
      <c r="H23" s="5">
        <v>17.070422535211268</v>
      </c>
      <c r="I23" s="5">
        <v>16.861111111111111</v>
      </c>
      <c r="J23" s="5">
        <v>16.657534246575342</v>
      </c>
      <c r="K23" s="24">
        <v>16.266666666666666</v>
      </c>
      <c r="L23" s="143">
        <v>5241.25</v>
      </c>
      <c r="M23" s="144">
        <v>5169.2307692307686</v>
      </c>
      <c r="N23" s="144">
        <v>4965.8823529411766</v>
      </c>
      <c r="O23" s="144">
        <v>4902.028985507246</v>
      </c>
      <c r="P23" s="144">
        <v>4840</v>
      </c>
      <c r="Q23" s="144">
        <v>4779.7183098591549</v>
      </c>
      <c r="R23" s="144">
        <v>4721.1111111111113</v>
      </c>
      <c r="S23" s="144">
        <v>4664.1095890410952</v>
      </c>
      <c r="T23" s="145">
        <v>4554.6666666666661</v>
      </c>
      <c r="U23" s="129"/>
      <c r="V23" s="50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2.75" x14ac:dyDescent="0.2">
      <c r="A24" s="79" t="s">
        <v>8</v>
      </c>
      <c r="B24" s="102">
        <v>700</v>
      </c>
      <c r="C24" s="172">
        <v>18.942645425235298</v>
      </c>
      <c r="D24" s="72">
        <v>18.68413565777654</v>
      </c>
      <c r="E24" s="72">
        <v>18.353024392955184</v>
      </c>
      <c r="F24" s="72">
        <v>18.062422874999999</v>
      </c>
      <c r="G24" s="72">
        <v>17.770701374999998</v>
      </c>
      <c r="H24" s="72">
        <v>17.551910250000002</v>
      </c>
      <c r="I24" s="72">
        <v>17.272343812500008</v>
      </c>
      <c r="J24" s="72">
        <v>17.017087500000002</v>
      </c>
      <c r="K24" s="73">
        <v>16.773986250000004</v>
      </c>
      <c r="L24" s="133">
        <v>5303.940719065884</v>
      </c>
      <c r="M24" s="134">
        <v>5231.5579841774315</v>
      </c>
      <c r="N24" s="134">
        <v>5138.8468300274517</v>
      </c>
      <c r="O24" s="134">
        <v>5057.4784049999998</v>
      </c>
      <c r="P24" s="134">
        <v>4975.7963849999996</v>
      </c>
      <c r="Q24" s="134">
        <v>4914.5348700000004</v>
      </c>
      <c r="R24" s="134">
        <v>4836.2562675000027</v>
      </c>
      <c r="S24" s="134">
        <v>4764.7845000000007</v>
      </c>
      <c r="T24" s="135">
        <v>4696.7161500000011</v>
      </c>
      <c r="U24" s="129"/>
      <c r="V24" s="50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2.75" x14ac:dyDescent="0.2">
      <c r="A25" s="75" t="s">
        <v>9</v>
      </c>
      <c r="B25" s="101">
        <v>700</v>
      </c>
      <c r="C25" s="171">
        <v>21</v>
      </c>
      <c r="D25" s="5">
        <v>19.899999999999999</v>
      </c>
      <c r="E25" s="5">
        <v>19.611043125000002</v>
      </c>
      <c r="F25" s="5">
        <v>19.319321625000004</v>
      </c>
      <c r="G25" s="5">
        <v>19.015445062500003</v>
      </c>
      <c r="H25" s="5">
        <v>18.699413437500006</v>
      </c>
      <c r="I25" s="5">
        <v>18.383381812500005</v>
      </c>
      <c r="J25" s="5">
        <v>18.067350187500004</v>
      </c>
      <c r="K25" s="24">
        <v>17.787783750000003</v>
      </c>
      <c r="L25" s="143">
        <f t="shared" ref="L25" si="20">C25*280</f>
        <v>5880</v>
      </c>
      <c r="M25" s="144">
        <f t="shared" ref="M25:M26" si="21">D25*280</f>
        <v>5572</v>
      </c>
      <c r="N25" s="144">
        <f t="shared" ref="N25:N26" si="22">E25*280</f>
        <v>5491.0920750000005</v>
      </c>
      <c r="O25" s="144">
        <f t="shared" ref="O25:O26" si="23">F25*280</f>
        <v>5409.4100550000012</v>
      </c>
      <c r="P25" s="144">
        <f t="shared" ref="P25:P26" si="24">G25*280</f>
        <v>5324.3246175000013</v>
      </c>
      <c r="Q25" s="144">
        <f t="shared" ref="Q25:Q26" si="25">H25*280</f>
        <v>5235.8357625000017</v>
      </c>
      <c r="R25" s="144">
        <f t="shared" ref="R25:R26" si="26">I25*280</f>
        <v>5147.3469075000012</v>
      </c>
      <c r="S25" s="144">
        <f t="shared" ref="S25:S26" si="27">J25*280</f>
        <v>5058.8580525000016</v>
      </c>
      <c r="T25" s="145">
        <f t="shared" ref="T25:T26" si="28">K25*280</f>
        <v>4980.5794500000011</v>
      </c>
      <c r="U25" s="129"/>
      <c r="V25" s="50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2.75" x14ac:dyDescent="0.2">
      <c r="A26" s="79" t="s">
        <v>10</v>
      </c>
      <c r="B26" s="102">
        <v>650</v>
      </c>
      <c r="C26" s="172">
        <v>14.95</v>
      </c>
      <c r="D26" s="72">
        <v>14.8</v>
      </c>
      <c r="E26" s="72">
        <v>14.454187300477505</v>
      </c>
      <c r="F26" s="72">
        <v>14.340979671135006</v>
      </c>
      <c r="G26" s="72">
        <v>14.066046857017506</v>
      </c>
      <c r="H26" s="72">
        <v>13.710251450512503</v>
      </c>
      <c r="I26" s="72">
        <v>13.305938488575004</v>
      </c>
      <c r="J26" s="72">
        <v>12.966315600547503</v>
      </c>
      <c r="K26" s="73">
        <v>12.966315600547503</v>
      </c>
      <c r="L26" s="133">
        <f t="shared" ref="L26" si="29">C26*280</f>
        <v>4186</v>
      </c>
      <c r="M26" s="134">
        <f t="shared" si="21"/>
        <v>4144</v>
      </c>
      <c r="N26" s="134">
        <f t="shared" si="22"/>
        <v>4047.1724441337014</v>
      </c>
      <c r="O26" s="134">
        <f t="shared" si="23"/>
        <v>4015.4743079178015</v>
      </c>
      <c r="P26" s="134">
        <f t="shared" si="24"/>
        <v>3938.4931199649018</v>
      </c>
      <c r="Q26" s="134">
        <f t="shared" si="25"/>
        <v>3838.870406143501</v>
      </c>
      <c r="R26" s="134">
        <f t="shared" si="26"/>
        <v>3725.6627768010012</v>
      </c>
      <c r="S26" s="134">
        <f t="shared" si="27"/>
        <v>3630.568368153301</v>
      </c>
      <c r="T26" s="135">
        <f t="shared" si="28"/>
        <v>3630.568368153301</v>
      </c>
      <c r="U26" s="129"/>
      <c r="V26" s="50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</row>
    <row r="27" spans="1:40" ht="12.75" x14ac:dyDescent="0.2">
      <c r="A27" s="75" t="s">
        <v>166</v>
      </c>
      <c r="B27" s="101">
        <v>1000</v>
      </c>
      <c r="C27" s="171">
        <v>20.443500000000004</v>
      </c>
      <c r="D27" s="5">
        <v>19.519500000000001</v>
      </c>
      <c r="E27" s="5">
        <v>19.057500000000005</v>
      </c>
      <c r="F27" s="5">
        <v>18.826500000000003</v>
      </c>
      <c r="G27" s="5">
        <v>18.364500000000003</v>
      </c>
      <c r="H27" s="5">
        <v>17.787000000000003</v>
      </c>
      <c r="I27" s="5">
        <v>17.4405</v>
      </c>
      <c r="J27" s="5">
        <v>17.4405</v>
      </c>
      <c r="K27" s="24">
        <v>17.430000000000003</v>
      </c>
      <c r="L27" s="143">
        <v>5724.18</v>
      </c>
      <c r="M27" s="144">
        <v>5465.46</v>
      </c>
      <c r="N27" s="144">
        <v>5336.1000000000013</v>
      </c>
      <c r="O27" s="144">
        <v>5271.420000000001</v>
      </c>
      <c r="P27" s="144">
        <v>5142.0600000000013</v>
      </c>
      <c r="Q27" s="144">
        <v>4980.3600000000006</v>
      </c>
      <c r="R27" s="144">
        <v>4883.34</v>
      </c>
      <c r="S27" s="144">
        <v>4883.34</v>
      </c>
      <c r="T27" s="145">
        <v>4880.4000000000005</v>
      </c>
      <c r="U27" s="129"/>
      <c r="V27" s="50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</row>
    <row r="28" spans="1:40" ht="13.5" thickBot="1" x14ac:dyDescent="0.25">
      <c r="A28" s="175" t="s">
        <v>179</v>
      </c>
      <c r="B28" s="176">
        <v>6000</v>
      </c>
      <c r="C28" s="173">
        <v>103.359375</v>
      </c>
      <c r="D28" s="105">
        <v>96.92307692307692</v>
      </c>
      <c r="E28" s="105">
        <v>96.5</v>
      </c>
      <c r="F28" s="105">
        <v>96.08</v>
      </c>
      <c r="G28" s="105">
        <v>95.65</v>
      </c>
      <c r="H28" s="105">
        <v>95.15</v>
      </c>
      <c r="I28" s="105">
        <v>94.4</v>
      </c>
      <c r="J28" s="105">
        <v>94.05</v>
      </c>
      <c r="K28" s="106">
        <v>94</v>
      </c>
      <c r="L28" s="136">
        <v>20671.875</v>
      </c>
      <c r="M28" s="137">
        <v>19384.615384615383</v>
      </c>
      <c r="N28" s="137">
        <v>19300</v>
      </c>
      <c r="O28" s="137">
        <v>19216</v>
      </c>
      <c r="P28" s="137">
        <v>19130</v>
      </c>
      <c r="Q28" s="137">
        <v>19030</v>
      </c>
      <c r="R28" s="137">
        <v>18880</v>
      </c>
      <c r="S28" s="137">
        <v>18810</v>
      </c>
      <c r="T28" s="138">
        <v>18800</v>
      </c>
      <c r="U28" s="129"/>
      <c r="V28" s="50"/>
      <c r="W28" s="50"/>
    </row>
    <row r="29" spans="1:40" ht="23.25" customHeight="1" thickBot="1" x14ac:dyDescent="0.25">
      <c r="A29" s="112" t="s">
        <v>175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  <c r="W29" s="3"/>
    </row>
    <row r="30" spans="1:40" ht="12.75" x14ac:dyDescent="0.2">
      <c r="A30" s="113" t="s">
        <v>11</v>
      </c>
      <c r="B30" s="150">
        <v>3500</v>
      </c>
      <c r="C30" s="115">
        <v>29.978135677696716</v>
      </c>
      <c r="D30" s="115">
        <v>29.500872442120315</v>
      </c>
      <c r="E30" s="115">
        <v>29.246332049812899</v>
      </c>
      <c r="F30" s="115">
        <v>28.097043611818854</v>
      </c>
      <c r="G30" s="115">
        <v>27.75958475838101</v>
      </c>
      <c r="H30" s="115">
        <v>27.325709089675204</v>
      </c>
      <c r="I30" s="115">
        <v>26.978608554710547</v>
      </c>
      <c r="J30" s="115">
        <v>26.345645936307168</v>
      </c>
      <c r="K30" s="117">
        <v>26.184839217037119</v>
      </c>
      <c r="L30" s="140">
        <f t="shared" ref="L30:L51" si="30">C30*280</f>
        <v>8393.8779897550812</v>
      </c>
      <c r="M30" s="141">
        <f t="shared" ref="M30:M51" si="31">D30*280</f>
        <v>8260.2442837936887</v>
      </c>
      <c r="N30" s="141">
        <f t="shared" ref="N30:N51" si="32">E30*280</f>
        <v>8188.9729739476115</v>
      </c>
      <c r="O30" s="141">
        <f t="shared" ref="O30:O51" si="33">F30*280</f>
        <v>7867.1722113092792</v>
      </c>
      <c r="P30" s="141">
        <f t="shared" ref="P30:P51" si="34">G30*280</f>
        <v>7772.6837323466825</v>
      </c>
      <c r="Q30" s="141">
        <f t="shared" ref="Q30:Q51" si="35">H30*280</f>
        <v>7651.1985451090568</v>
      </c>
      <c r="R30" s="141">
        <f t="shared" ref="R30:R51" si="36">I30*280</f>
        <v>7554.0103953189537</v>
      </c>
      <c r="S30" s="141">
        <f t="shared" ref="S30:S51" si="37">J30*280</f>
        <v>7376.780862166007</v>
      </c>
      <c r="T30" s="142">
        <f t="shared" ref="T30:T51" si="38">K30*280</f>
        <v>7331.7549807703936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149"/>
      <c r="AH30" s="149"/>
      <c r="AI30" s="149"/>
      <c r="AJ30" s="149"/>
      <c r="AK30" s="149"/>
      <c r="AL30" s="149"/>
      <c r="AM30" s="149"/>
      <c r="AN30" s="149"/>
    </row>
    <row r="31" spans="1:40" ht="12.75" x14ac:dyDescent="0.2">
      <c r="A31" s="80" t="s">
        <v>12</v>
      </c>
      <c r="B31" s="151">
        <v>3500</v>
      </c>
      <c r="C31" s="72">
        <v>34.061387804294689</v>
      </c>
      <c r="D31" s="72">
        <v>33.912905908782044</v>
      </c>
      <c r="E31" s="72">
        <v>33.520489470641458</v>
      </c>
      <c r="F31" s="72">
        <v>33.151213068165163</v>
      </c>
      <c r="G31" s="72">
        <v>32.647917292466431</v>
      </c>
      <c r="H31" s="72">
        <v>32.617063911580686</v>
      </c>
      <c r="I31" s="72">
        <v>32.407260921557601</v>
      </c>
      <c r="J31" s="72">
        <v>32.045350763767814</v>
      </c>
      <c r="K31" s="118">
        <v>31.845235735342854</v>
      </c>
      <c r="L31" s="133">
        <f t="shared" si="30"/>
        <v>9537.1885852025134</v>
      </c>
      <c r="M31" s="134">
        <f t="shared" si="31"/>
        <v>9495.6136544589717</v>
      </c>
      <c r="N31" s="134">
        <f t="shared" si="32"/>
        <v>9385.737051779608</v>
      </c>
      <c r="O31" s="134">
        <f t="shared" si="33"/>
        <v>9282.3396590862449</v>
      </c>
      <c r="P31" s="134">
        <f t="shared" si="34"/>
        <v>9141.4168418906011</v>
      </c>
      <c r="Q31" s="134">
        <f t="shared" si="35"/>
        <v>9132.7778952425924</v>
      </c>
      <c r="R31" s="134">
        <f t="shared" si="36"/>
        <v>9074.0330580361278</v>
      </c>
      <c r="S31" s="134">
        <f t="shared" si="37"/>
        <v>8972.6982138549884</v>
      </c>
      <c r="T31" s="135">
        <f t="shared" si="38"/>
        <v>8916.6660058959988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</row>
    <row r="32" spans="1:40" ht="12.75" x14ac:dyDescent="0.2">
      <c r="A32" s="81" t="s">
        <v>13</v>
      </c>
      <c r="B32" s="152">
        <v>3500</v>
      </c>
      <c r="C32" s="5">
        <v>27.528184401737914</v>
      </c>
      <c r="D32" s="5">
        <v>27.515457382122541</v>
      </c>
      <c r="E32" s="5">
        <v>27.498488022635385</v>
      </c>
      <c r="F32" s="5">
        <v>27.132875459139282</v>
      </c>
      <c r="G32" s="5">
        <v>26.660433064326291</v>
      </c>
      <c r="H32" s="5">
        <v>26.457957752263585</v>
      </c>
      <c r="I32" s="5">
        <v>26.294324642923105</v>
      </c>
      <c r="J32" s="5">
        <v>26.184839217037116</v>
      </c>
      <c r="K32" s="119">
        <v>25.876090316038617</v>
      </c>
      <c r="L32" s="143">
        <f t="shared" si="30"/>
        <v>7707.8916324866159</v>
      </c>
      <c r="M32" s="144">
        <f t="shared" si="31"/>
        <v>7704.3280669943115</v>
      </c>
      <c r="N32" s="144">
        <f t="shared" si="32"/>
        <v>7699.5766463379077</v>
      </c>
      <c r="O32" s="144">
        <f t="shared" si="33"/>
        <v>7597.2051285589987</v>
      </c>
      <c r="P32" s="144">
        <f t="shared" si="34"/>
        <v>7464.9212580113617</v>
      </c>
      <c r="Q32" s="144">
        <f t="shared" si="35"/>
        <v>7408.2281706338035</v>
      </c>
      <c r="R32" s="144">
        <f t="shared" si="36"/>
        <v>7362.410900018469</v>
      </c>
      <c r="S32" s="144">
        <f t="shared" si="37"/>
        <v>7331.7549807703926</v>
      </c>
      <c r="T32" s="145">
        <f t="shared" si="38"/>
        <v>7245.3052884908129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</row>
    <row r="33" spans="1:40" ht="12.75" x14ac:dyDescent="0.2">
      <c r="A33" s="80" t="s">
        <v>176</v>
      </c>
      <c r="B33" s="151">
        <v>3500</v>
      </c>
      <c r="C33" s="72">
        <v>31.028114795964758</v>
      </c>
      <c r="D33" s="72">
        <v>30.811755462503459</v>
      </c>
      <c r="E33" s="72">
        <v>30.586911449298579</v>
      </c>
      <c r="F33" s="72">
        <v>30.025379917177997</v>
      </c>
      <c r="G33" s="72">
        <v>29.894253048413585</v>
      </c>
      <c r="H33" s="72">
        <v>29.842187968168886</v>
      </c>
      <c r="I33" s="72">
        <v>29.654918965257</v>
      </c>
      <c r="J33" s="72">
        <v>29.529618977854142</v>
      </c>
      <c r="K33" s="118">
        <v>29.17627301337809</v>
      </c>
      <c r="L33" s="133">
        <f t="shared" si="30"/>
        <v>8687.8721428701319</v>
      </c>
      <c r="M33" s="134">
        <f t="shared" si="31"/>
        <v>8627.291529500968</v>
      </c>
      <c r="N33" s="134">
        <f t="shared" si="32"/>
        <v>8564.3352058036016</v>
      </c>
      <c r="O33" s="134">
        <f t="shared" si="33"/>
        <v>8407.1063768098393</v>
      </c>
      <c r="P33" s="134">
        <f t="shared" si="34"/>
        <v>8370.3908535558039</v>
      </c>
      <c r="Q33" s="134">
        <f t="shared" si="35"/>
        <v>8355.8126310872885</v>
      </c>
      <c r="R33" s="134">
        <f t="shared" si="36"/>
        <v>8303.3773102719606</v>
      </c>
      <c r="S33" s="134">
        <f t="shared" si="37"/>
        <v>8268.2933137991604</v>
      </c>
      <c r="T33" s="135">
        <f t="shared" si="38"/>
        <v>8169.3564437458654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</row>
    <row r="34" spans="1:40" ht="12.75" x14ac:dyDescent="0.2">
      <c r="A34" s="81" t="s">
        <v>14</v>
      </c>
      <c r="B34" s="152">
        <v>3500</v>
      </c>
      <c r="C34" s="5">
        <v>27.528184401737914</v>
      </c>
      <c r="D34" s="5">
        <v>27.515457382122534</v>
      </c>
      <c r="E34" s="5">
        <v>27.498488022635385</v>
      </c>
      <c r="F34" s="5">
        <v>27.132875459139282</v>
      </c>
      <c r="G34" s="5">
        <v>26.660433064326291</v>
      </c>
      <c r="H34" s="5">
        <v>26.457957752263585</v>
      </c>
      <c r="I34" s="5">
        <v>26.294324642923105</v>
      </c>
      <c r="J34" s="5">
        <v>26.184839217037116</v>
      </c>
      <c r="K34" s="119">
        <v>25.876090316038617</v>
      </c>
      <c r="L34" s="143">
        <f t="shared" si="30"/>
        <v>7707.8916324866159</v>
      </c>
      <c r="M34" s="144">
        <f t="shared" si="31"/>
        <v>7704.3280669943097</v>
      </c>
      <c r="N34" s="144">
        <f t="shared" si="32"/>
        <v>7699.5766463379077</v>
      </c>
      <c r="O34" s="144">
        <f t="shared" si="33"/>
        <v>7597.2051285589987</v>
      </c>
      <c r="P34" s="144">
        <f t="shared" si="34"/>
        <v>7464.9212580113617</v>
      </c>
      <c r="Q34" s="144">
        <f t="shared" si="35"/>
        <v>7408.2281706338035</v>
      </c>
      <c r="R34" s="144">
        <f t="shared" si="36"/>
        <v>7362.410900018469</v>
      </c>
      <c r="S34" s="144">
        <f t="shared" si="37"/>
        <v>7331.7549807703926</v>
      </c>
      <c r="T34" s="145">
        <f t="shared" si="38"/>
        <v>7245.3052884908129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</row>
    <row r="35" spans="1:40" ht="12.75" x14ac:dyDescent="0.2">
      <c r="A35" s="80" t="s">
        <v>15</v>
      </c>
      <c r="B35" s="151">
        <v>3500</v>
      </c>
      <c r="C35" s="72">
        <v>33.828059111346235</v>
      </c>
      <c r="D35" s="72">
        <v>33.637153817115689</v>
      </c>
      <c r="E35" s="72">
        <v>33.437763843141539</v>
      </c>
      <c r="F35" s="72">
        <v>33.15892641338661</v>
      </c>
      <c r="G35" s="72">
        <v>32.879317649109524</v>
      </c>
      <c r="H35" s="72">
        <v>32.744334107734396</v>
      </c>
      <c r="I35" s="72">
        <v>32.319824643940322</v>
      </c>
      <c r="J35" s="72">
        <v>32.206157483037842</v>
      </c>
      <c r="K35" s="118">
        <v>32.0253392609253</v>
      </c>
      <c r="L35" s="133">
        <f t="shared" si="30"/>
        <v>9471.8565511769466</v>
      </c>
      <c r="M35" s="134">
        <f t="shared" si="31"/>
        <v>9418.4030687923932</v>
      </c>
      <c r="N35" s="134">
        <f t="shared" si="32"/>
        <v>9362.5738760796303</v>
      </c>
      <c r="O35" s="134">
        <f t="shared" si="33"/>
        <v>9284.4993957482511</v>
      </c>
      <c r="P35" s="134">
        <f t="shared" si="34"/>
        <v>9206.2089417506668</v>
      </c>
      <c r="Q35" s="134">
        <f t="shared" si="35"/>
        <v>9168.413550165631</v>
      </c>
      <c r="R35" s="134">
        <f t="shared" si="36"/>
        <v>9049.5509003032894</v>
      </c>
      <c r="S35" s="134">
        <f t="shared" si="37"/>
        <v>9017.7240952505963</v>
      </c>
      <c r="T35" s="135">
        <f t="shared" si="38"/>
        <v>8967.0949930590832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</row>
    <row r="36" spans="1:40" ht="12.75" x14ac:dyDescent="0.2">
      <c r="A36" s="81" t="s">
        <v>16</v>
      </c>
      <c r="B36" s="152">
        <v>3500</v>
      </c>
      <c r="C36" s="5">
        <v>33.828059111346235</v>
      </c>
      <c r="D36" s="5">
        <v>33.637153817115689</v>
      </c>
      <c r="E36" s="5">
        <v>33.437763843141539</v>
      </c>
      <c r="F36" s="5">
        <v>33.15892641338661</v>
      </c>
      <c r="G36" s="5">
        <v>33.110718005752631</v>
      </c>
      <c r="H36" s="5">
        <v>32.966092782850694</v>
      </c>
      <c r="I36" s="5">
        <v>32.757006032026744</v>
      </c>
      <c r="J36" s="5">
        <v>32.617107987839084</v>
      </c>
      <c r="K36" s="119">
        <v>32.419851745534487</v>
      </c>
      <c r="L36" s="143">
        <f t="shared" si="30"/>
        <v>9471.8565511769466</v>
      </c>
      <c r="M36" s="144">
        <f t="shared" si="31"/>
        <v>9418.4030687923932</v>
      </c>
      <c r="N36" s="144">
        <f t="shared" si="32"/>
        <v>9362.5738760796303</v>
      </c>
      <c r="O36" s="144">
        <f t="shared" si="33"/>
        <v>9284.4993957482511</v>
      </c>
      <c r="P36" s="144">
        <f t="shared" si="34"/>
        <v>9271.0010416107361</v>
      </c>
      <c r="Q36" s="144">
        <f t="shared" si="35"/>
        <v>9230.5059791981948</v>
      </c>
      <c r="R36" s="144">
        <f t="shared" si="36"/>
        <v>9171.961688967489</v>
      </c>
      <c r="S36" s="144">
        <f t="shared" si="37"/>
        <v>9132.7902365949431</v>
      </c>
      <c r="T36" s="145">
        <f t="shared" si="38"/>
        <v>9077.558488749657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</row>
    <row r="37" spans="1:40" ht="12.75" x14ac:dyDescent="0.2">
      <c r="A37" s="80" t="s">
        <v>17</v>
      </c>
      <c r="B37" s="151">
        <v>3500</v>
      </c>
      <c r="C37" s="72">
        <v>33.828059111346235</v>
      </c>
      <c r="D37" s="72">
        <v>33.637153817115689</v>
      </c>
      <c r="E37" s="72">
        <v>33.437763843141539</v>
      </c>
      <c r="F37" s="72">
        <v>33.15892641338661</v>
      </c>
      <c r="G37" s="72">
        <v>33.110718005752631</v>
      </c>
      <c r="H37" s="72">
        <v>32.966092782850694</v>
      </c>
      <c r="I37" s="72">
        <v>32.757006032026744</v>
      </c>
      <c r="J37" s="72">
        <v>32.617107987839084</v>
      </c>
      <c r="K37" s="118">
        <v>32.419851745534487</v>
      </c>
      <c r="L37" s="133">
        <f t="shared" si="30"/>
        <v>9471.8565511769466</v>
      </c>
      <c r="M37" s="134">
        <f t="shared" si="31"/>
        <v>9418.4030687923932</v>
      </c>
      <c r="N37" s="134">
        <f t="shared" si="32"/>
        <v>9362.5738760796303</v>
      </c>
      <c r="O37" s="134">
        <f t="shared" si="33"/>
        <v>9284.4993957482511</v>
      </c>
      <c r="P37" s="134">
        <f t="shared" si="34"/>
        <v>9271.0010416107361</v>
      </c>
      <c r="Q37" s="134">
        <f t="shared" si="35"/>
        <v>9230.5059791981948</v>
      </c>
      <c r="R37" s="134">
        <f t="shared" si="36"/>
        <v>9171.961688967489</v>
      </c>
      <c r="S37" s="134">
        <f t="shared" si="37"/>
        <v>9132.7902365949431</v>
      </c>
      <c r="T37" s="135">
        <f t="shared" si="38"/>
        <v>9077.558488749657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</row>
    <row r="38" spans="1:40" ht="12.75" x14ac:dyDescent="0.2">
      <c r="A38" s="81" t="s">
        <v>18</v>
      </c>
      <c r="B38" s="152">
        <v>4000</v>
      </c>
      <c r="C38" s="5">
        <v>33.828059111346235</v>
      </c>
      <c r="D38" s="5">
        <v>33.637153817115689</v>
      </c>
      <c r="E38" s="5">
        <v>33.437763843141539</v>
      </c>
      <c r="F38" s="5">
        <v>33.15892641338661</v>
      </c>
      <c r="G38" s="5">
        <v>32.879317649109524</v>
      </c>
      <c r="H38" s="5">
        <v>32.744334107734396</v>
      </c>
      <c r="I38" s="5">
        <v>32.319824643940322</v>
      </c>
      <c r="J38" s="5">
        <v>32.206157483037842</v>
      </c>
      <c r="K38" s="119">
        <v>32.0253392609253</v>
      </c>
      <c r="L38" s="143">
        <f t="shared" si="30"/>
        <v>9471.8565511769466</v>
      </c>
      <c r="M38" s="144">
        <f t="shared" si="31"/>
        <v>9418.4030687923932</v>
      </c>
      <c r="N38" s="144">
        <f t="shared" si="32"/>
        <v>9362.5738760796303</v>
      </c>
      <c r="O38" s="144">
        <f t="shared" si="33"/>
        <v>9284.4993957482511</v>
      </c>
      <c r="P38" s="144">
        <f t="shared" si="34"/>
        <v>9206.2089417506668</v>
      </c>
      <c r="Q38" s="144">
        <f t="shared" si="35"/>
        <v>9168.413550165631</v>
      </c>
      <c r="R38" s="144">
        <f t="shared" si="36"/>
        <v>9049.5509003032894</v>
      </c>
      <c r="S38" s="144">
        <f t="shared" si="37"/>
        <v>9017.7240952505963</v>
      </c>
      <c r="T38" s="145">
        <f t="shared" si="38"/>
        <v>8967.0949930590832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</row>
    <row r="39" spans="1:40" ht="12.75" x14ac:dyDescent="0.2">
      <c r="A39" s="80" t="s">
        <v>19</v>
      </c>
      <c r="B39" s="151">
        <v>6000</v>
      </c>
      <c r="C39" s="72">
        <v>41.527905978645293</v>
      </c>
      <c r="D39" s="72">
        <v>40.582924772204052</v>
      </c>
      <c r="E39" s="72">
        <v>39.614610696467949</v>
      </c>
      <c r="F39" s="72">
        <v>39.396130193070761</v>
      </c>
      <c r="G39" s="72">
        <v>38.876443558776479</v>
      </c>
      <c r="H39" s="72">
        <v>39.682488134416587</v>
      </c>
      <c r="I39" s="72">
        <v>39.694124266636344</v>
      </c>
      <c r="J39" s="72">
        <v>39.506782537898097</v>
      </c>
      <c r="K39" s="118">
        <v>39.255209359306718</v>
      </c>
      <c r="L39" s="133">
        <f t="shared" si="30"/>
        <v>11627.813674020683</v>
      </c>
      <c r="M39" s="134">
        <f t="shared" si="31"/>
        <v>11363.218936217134</v>
      </c>
      <c r="N39" s="134">
        <f t="shared" si="32"/>
        <v>11092.090995011025</v>
      </c>
      <c r="O39" s="134">
        <f t="shared" si="33"/>
        <v>11030.916454059812</v>
      </c>
      <c r="P39" s="134">
        <f t="shared" si="34"/>
        <v>10885.404196457413</v>
      </c>
      <c r="Q39" s="134">
        <f t="shared" si="35"/>
        <v>11111.096677636644</v>
      </c>
      <c r="R39" s="134">
        <f t="shared" si="36"/>
        <v>11114.354794658177</v>
      </c>
      <c r="S39" s="134">
        <f t="shared" si="37"/>
        <v>11061.899110611466</v>
      </c>
      <c r="T39" s="135">
        <f t="shared" si="38"/>
        <v>10991.458620605881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</row>
    <row r="40" spans="1:40" ht="12.75" x14ac:dyDescent="0.2">
      <c r="A40" s="81" t="s">
        <v>20</v>
      </c>
      <c r="B40" s="152">
        <v>3500</v>
      </c>
      <c r="C40" s="5">
        <v>31.028114795964758</v>
      </c>
      <c r="D40" s="5">
        <v>30.811755462503459</v>
      </c>
      <c r="E40" s="5">
        <v>30.586911449298579</v>
      </c>
      <c r="F40" s="5">
        <v>30.457327249578452</v>
      </c>
      <c r="G40" s="5">
        <v>30.102513369392369</v>
      </c>
      <c r="H40" s="5">
        <v>29.842187968168886</v>
      </c>
      <c r="I40" s="5">
        <v>29.850700195573975</v>
      </c>
      <c r="J40" s="5">
        <v>29.713653334352085</v>
      </c>
      <c r="K40" s="119">
        <v>29.529618977854142</v>
      </c>
      <c r="L40" s="143">
        <f t="shared" si="30"/>
        <v>8687.8721428701319</v>
      </c>
      <c r="M40" s="144">
        <f t="shared" si="31"/>
        <v>8627.291529500968</v>
      </c>
      <c r="N40" s="144">
        <f t="shared" si="32"/>
        <v>8564.3352058036016</v>
      </c>
      <c r="O40" s="144">
        <f t="shared" si="33"/>
        <v>8528.0516298819657</v>
      </c>
      <c r="P40" s="144">
        <f t="shared" si="34"/>
        <v>8428.7037434298636</v>
      </c>
      <c r="Q40" s="144">
        <f t="shared" si="35"/>
        <v>8355.8126310872885</v>
      </c>
      <c r="R40" s="144">
        <f t="shared" si="36"/>
        <v>8358.1960547607123</v>
      </c>
      <c r="S40" s="144">
        <f t="shared" si="37"/>
        <v>8319.8229336185832</v>
      </c>
      <c r="T40" s="145">
        <f t="shared" si="38"/>
        <v>8268.2933137991604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</row>
    <row r="41" spans="1:40" ht="12.75" x14ac:dyDescent="0.2">
      <c r="A41" s="80" t="s">
        <v>21</v>
      </c>
      <c r="B41" s="151">
        <v>3500</v>
      </c>
      <c r="C41" s="72">
        <v>27.528184401737914</v>
      </c>
      <c r="D41" s="72">
        <v>27.515457382122541</v>
      </c>
      <c r="E41" s="72">
        <v>27.498488022635385</v>
      </c>
      <c r="F41" s="72">
        <v>27.325709089675197</v>
      </c>
      <c r="G41" s="72">
        <v>27.026816962344537</v>
      </c>
      <c r="H41" s="72">
        <v>26.631508019745908</v>
      </c>
      <c r="I41" s="72">
        <v>26.465395620869963</v>
      </c>
      <c r="J41" s="72">
        <v>26.345645936307168</v>
      </c>
      <c r="K41" s="118">
        <v>26.184839217037119</v>
      </c>
      <c r="L41" s="133">
        <f t="shared" si="30"/>
        <v>7707.8916324866159</v>
      </c>
      <c r="M41" s="134">
        <f t="shared" si="31"/>
        <v>7704.3280669943115</v>
      </c>
      <c r="N41" s="134">
        <f t="shared" si="32"/>
        <v>7699.5766463379077</v>
      </c>
      <c r="O41" s="134">
        <f t="shared" si="33"/>
        <v>7651.198545109055</v>
      </c>
      <c r="P41" s="134">
        <f t="shared" si="34"/>
        <v>7567.5087494564705</v>
      </c>
      <c r="Q41" s="134">
        <f t="shared" si="35"/>
        <v>7456.8222455288542</v>
      </c>
      <c r="R41" s="134">
        <f t="shared" si="36"/>
        <v>7410.3107738435892</v>
      </c>
      <c r="S41" s="134">
        <f t="shared" si="37"/>
        <v>7376.780862166007</v>
      </c>
      <c r="T41" s="135">
        <f t="shared" si="38"/>
        <v>7331.7549807703936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</row>
    <row r="42" spans="1:40" ht="12.75" x14ac:dyDescent="0.2">
      <c r="A42" s="81" t="s">
        <v>22</v>
      </c>
      <c r="B42" s="152">
        <v>3500</v>
      </c>
      <c r="C42" s="5">
        <v>31.028114795964758</v>
      </c>
      <c r="D42" s="5">
        <v>30.811755462503459</v>
      </c>
      <c r="E42" s="5">
        <v>30.586911449298579</v>
      </c>
      <c r="F42" s="5">
        <v>30.457327249578452</v>
      </c>
      <c r="G42" s="5">
        <v>30.102513369392369</v>
      </c>
      <c r="H42" s="5">
        <v>29.842187968168886</v>
      </c>
      <c r="I42" s="5">
        <v>29.850700195573975</v>
      </c>
      <c r="J42" s="5">
        <v>29.713653334352085</v>
      </c>
      <c r="K42" s="119">
        <v>29.529618977854142</v>
      </c>
      <c r="L42" s="143">
        <f t="shared" si="30"/>
        <v>8687.8721428701319</v>
      </c>
      <c r="M42" s="144">
        <f t="shared" si="31"/>
        <v>8627.291529500968</v>
      </c>
      <c r="N42" s="144">
        <f t="shared" si="32"/>
        <v>8564.3352058036016</v>
      </c>
      <c r="O42" s="144">
        <f t="shared" si="33"/>
        <v>8528.0516298819657</v>
      </c>
      <c r="P42" s="144">
        <f t="shared" si="34"/>
        <v>8428.7037434298636</v>
      </c>
      <c r="Q42" s="144">
        <f t="shared" si="35"/>
        <v>8355.8126310872885</v>
      </c>
      <c r="R42" s="144">
        <f t="shared" si="36"/>
        <v>8358.1960547607123</v>
      </c>
      <c r="S42" s="144">
        <f t="shared" si="37"/>
        <v>8319.8229336185832</v>
      </c>
      <c r="T42" s="145">
        <f t="shared" si="38"/>
        <v>8268.2933137991604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</row>
    <row r="43" spans="1:40" ht="12.75" x14ac:dyDescent="0.2">
      <c r="A43" s="80" t="s">
        <v>23</v>
      </c>
      <c r="B43" s="151">
        <v>3500</v>
      </c>
      <c r="C43" s="72">
        <v>33.828059111346235</v>
      </c>
      <c r="D43" s="72">
        <v>33.637153817115689</v>
      </c>
      <c r="E43" s="72">
        <v>33.437763843141539</v>
      </c>
      <c r="F43" s="72">
        <v>33.15892641338661</v>
      </c>
      <c r="G43" s="72">
        <v>33.110718005752631</v>
      </c>
      <c r="H43" s="72">
        <v>32.966092782850694</v>
      </c>
      <c r="I43" s="72">
        <v>32.975596726069952</v>
      </c>
      <c r="J43" s="72">
        <v>32.822583240239709</v>
      </c>
      <c r="K43" s="118">
        <v>32.617107987839084</v>
      </c>
      <c r="L43" s="133">
        <f t="shared" si="30"/>
        <v>9471.8565511769466</v>
      </c>
      <c r="M43" s="134">
        <f t="shared" si="31"/>
        <v>9418.4030687923932</v>
      </c>
      <c r="N43" s="134">
        <f t="shared" si="32"/>
        <v>9362.5738760796303</v>
      </c>
      <c r="O43" s="134">
        <f t="shared" si="33"/>
        <v>9284.4993957482511</v>
      </c>
      <c r="P43" s="134">
        <f t="shared" si="34"/>
        <v>9271.0010416107361</v>
      </c>
      <c r="Q43" s="134">
        <f t="shared" si="35"/>
        <v>9230.5059791981948</v>
      </c>
      <c r="R43" s="134">
        <f t="shared" si="36"/>
        <v>9233.167083299586</v>
      </c>
      <c r="S43" s="134">
        <f t="shared" si="37"/>
        <v>9190.3233072671192</v>
      </c>
      <c r="T43" s="135">
        <f t="shared" si="38"/>
        <v>9132.7902365949431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</row>
    <row r="44" spans="1:40" ht="12.75" x14ac:dyDescent="0.2">
      <c r="A44" s="81" t="s">
        <v>133</v>
      </c>
      <c r="B44" s="152">
        <v>3500</v>
      </c>
      <c r="C44" s="5">
        <v>33.828059111346235</v>
      </c>
      <c r="D44" s="5">
        <v>33.637153817115689</v>
      </c>
      <c r="E44" s="5">
        <v>33.437763843141539</v>
      </c>
      <c r="F44" s="5">
        <v>33.15892641338661</v>
      </c>
      <c r="G44" s="5">
        <v>33.110718005752631</v>
      </c>
      <c r="H44" s="5">
        <v>32.966092782850694</v>
      </c>
      <c r="I44" s="5">
        <v>32.975596726069952</v>
      </c>
      <c r="J44" s="5">
        <v>32.822583240239709</v>
      </c>
      <c r="K44" s="119">
        <v>32.617107987839084</v>
      </c>
      <c r="L44" s="143">
        <f t="shared" si="30"/>
        <v>9471.8565511769466</v>
      </c>
      <c r="M44" s="144">
        <f t="shared" si="31"/>
        <v>9418.4030687923932</v>
      </c>
      <c r="N44" s="144">
        <f t="shared" si="32"/>
        <v>9362.5738760796303</v>
      </c>
      <c r="O44" s="144">
        <f t="shared" si="33"/>
        <v>9284.4993957482511</v>
      </c>
      <c r="P44" s="144">
        <f t="shared" si="34"/>
        <v>9271.0010416107361</v>
      </c>
      <c r="Q44" s="144">
        <f t="shared" si="35"/>
        <v>9230.5059791981948</v>
      </c>
      <c r="R44" s="144">
        <f t="shared" si="36"/>
        <v>9233.167083299586</v>
      </c>
      <c r="S44" s="144">
        <f t="shared" si="37"/>
        <v>9190.3233072671192</v>
      </c>
      <c r="T44" s="145">
        <f t="shared" si="38"/>
        <v>9132.7902365949431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</row>
    <row r="45" spans="1:40" ht="12.75" x14ac:dyDescent="0.2">
      <c r="A45" s="80" t="s">
        <v>24</v>
      </c>
      <c r="B45" s="151">
        <v>3500</v>
      </c>
      <c r="C45" s="72">
        <v>31.028114795964758</v>
      </c>
      <c r="D45" s="72">
        <v>30.811755462503459</v>
      </c>
      <c r="E45" s="72">
        <v>30.586911449298579</v>
      </c>
      <c r="F45" s="72">
        <v>30.457327249578452</v>
      </c>
      <c r="G45" s="72">
        <v>30.102513369392369</v>
      </c>
      <c r="H45" s="72">
        <v>29.842187968168886</v>
      </c>
      <c r="I45" s="72">
        <v>29.850700195573975</v>
      </c>
      <c r="J45" s="72">
        <v>29.713653334352085</v>
      </c>
      <c r="K45" s="118">
        <v>29.529618977854142</v>
      </c>
      <c r="L45" s="133">
        <f t="shared" si="30"/>
        <v>8687.8721428701319</v>
      </c>
      <c r="M45" s="134">
        <f t="shared" si="31"/>
        <v>8627.291529500968</v>
      </c>
      <c r="N45" s="134">
        <f t="shared" si="32"/>
        <v>8564.3352058036016</v>
      </c>
      <c r="O45" s="134">
        <f t="shared" si="33"/>
        <v>8528.0516298819657</v>
      </c>
      <c r="P45" s="134">
        <f t="shared" si="34"/>
        <v>8428.7037434298636</v>
      </c>
      <c r="Q45" s="134">
        <f t="shared" si="35"/>
        <v>8355.8126310872885</v>
      </c>
      <c r="R45" s="134">
        <f t="shared" si="36"/>
        <v>8358.1960547607123</v>
      </c>
      <c r="S45" s="134">
        <f t="shared" si="37"/>
        <v>8319.8229336185832</v>
      </c>
      <c r="T45" s="135">
        <f t="shared" si="38"/>
        <v>8268.2933137991604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</row>
    <row r="46" spans="1:40" ht="12.75" x14ac:dyDescent="0.2">
      <c r="A46" s="81" t="s">
        <v>25</v>
      </c>
      <c r="B46" s="152">
        <v>3500</v>
      </c>
      <c r="C46" s="5">
        <v>27.528184401737914</v>
      </c>
      <c r="D46" s="5">
        <v>27.515457382122541</v>
      </c>
      <c r="E46" s="5">
        <v>27.498488022635385</v>
      </c>
      <c r="F46" s="5">
        <v>27.518542720211105</v>
      </c>
      <c r="G46" s="5">
        <v>26.843625013335416</v>
      </c>
      <c r="H46" s="5">
        <v>26.631508019745908</v>
      </c>
      <c r="I46" s="5">
        <v>26.465395620869963</v>
      </c>
      <c r="J46" s="5">
        <v>26.345645936307168</v>
      </c>
      <c r="K46" s="119">
        <v>26.184839217037119</v>
      </c>
      <c r="L46" s="143">
        <f t="shared" si="30"/>
        <v>7707.8916324866159</v>
      </c>
      <c r="M46" s="144">
        <f t="shared" si="31"/>
        <v>7704.3280669943115</v>
      </c>
      <c r="N46" s="144">
        <f t="shared" si="32"/>
        <v>7699.5766463379077</v>
      </c>
      <c r="O46" s="144">
        <f t="shared" si="33"/>
        <v>7705.1919616591094</v>
      </c>
      <c r="P46" s="144">
        <f t="shared" si="34"/>
        <v>7516.2150037339161</v>
      </c>
      <c r="Q46" s="144">
        <f t="shared" si="35"/>
        <v>7456.8222455288542</v>
      </c>
      <c r="R46" s="144">
        <f t="shared" si="36"/>
        <v>7410.3107738435892</v>
      </c>
      <c r="S46" s="144">
        <f t="shared" si="37"/>
        <v>7376.780862166007</v>
      </c>
      <c r="T46" s="145">
        <f t="shared" si="38"/>
        <v>7331.7549807703936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</row>
    <row r="47" spans="1:40" ht="12.75" x14ac:dyDescent="0.2">
      <c r="A47" s="80" t="s">
        <v>26</v>
      </c>
      <c r="B47" s="151">
        <v>3500</v>
      </c>
      <c r="C47" s="72">
        <v>33.828059111346235</v>
      </c>
      <c r="D47" s="72">
        <v>33.637153817115689</v>
      </c>
      <c r="E47" s="72">
        <v>33.437763843141539</v>
      </c>
      <c r="F47" s="72">
        <v>33.15892641338661</v>
      </c>
      <c r="G47" s="72">
        <v>33.110718005752631</v>
      </c>
      <c r="H47" s="72">
        <v>32.966092782850694</v>
      </c>
      <c r="I47" s="72">
        <v>32.975596726069952</v>
      </c>
      <c r="J47" s="72">
        <v>32.822583240239709</v>
      </c>
      <c r="K47" s="118">
        <v>32.617107987839084</v>
      </c>
      <c r="L47" s="133">
        <f t="shared" si="30"/>
        <v>9471.8565511769466</v>
      </c>
      <c r="M47" s="134">
        <f t="shared" si="31"/>
        <v>9418.4030687923932</v>
      </c>
      <c r="N47" s="134">
        <f t="shared" si="32"/>
        <v>9362.5738760796303</v>
      </c>
      <c r="O47" s="134">
        <f t="shared" si="33"/>
        <v>9284.4993957482511</v>
      </c>
      <c r="P47" s="134">
        <f t="shared" si="34"/>
        <v>9271.0010416107361</v>
      </c>
      <c r="Q47" s="134">
        <f t="shared" si="35"/>
        <v>9230.5059791981948</v>
      </c>
      <c r="R47" s="134">
        <f t="shared" si="36"/>
        <v>9233.167083299586</v>
      </c>
      <c r="S47" s="134">
        <f t="shared" si="37"/>
        <v>9190.3233072671192</v>
      </c>
      <c r="T47" s="135">
        <f t="shared" si="38"/>
        <v>9132.7902365949431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</row>
    <row r="48" spans="1:40" ht="12.75" x14ac:dyDescent="0.2">
      <c r="A48" s="81" t="s">
        <v>27</v>
      </c>
      <c r="B48" s="152">
        <v>3500</v>
      </c>
      <c r="C48" s="5">
        <v>34.061387804294689</v>
      </c>
      <c r="D48" s="5">
        <v>33.912905908782044</v>
      </c>
      <c r="E48" s="5">
        <v>33.520489470641458</v>
      </c>
      <c r="F48" s="5">
        <v>33.151213068165163</v>
      </c>
      <c r="G48" s="5">
        <v>32.647917292466431</v>
      </c>
      <c r="H48" s="5">
        <v>32.617063911580686</v>
      </c>
      <c r="I48" s="5">
        <v>32.407260921557601</v>
      </c>
      <c r="J48" s="5">
        <v>32.045350763767814</v>
      </c>
      <c r="K48" s="119">
        <v>31.845235735342854</v>
      </c>
      <c r="L48" s="143">
        <f t="shared" si="30"/>
        <v>9537.1885852025134</v>
      </c>
      <c r="M48" s="144">
        <f t="shared" si="31"/>
        <v>9495.6136544589717</v>
      </c>
      <c r="N48" s="144">
        <f t="shared" si="32"/>
        <v>9385.737051779608</v>
      </c>
      <c r="O48" s="144">
        <f t="shared" si="33"/>
        <v>9282.3396590862449</v>
      </c>
      <c r="P48" s="144">
        <f t="shared" si="34"/>
        <v>9141.4168418906011</v>
      </c>
      <c r="Q48" s="144">
        <f t="shared" si="35"/>
        <v>9132.7778952425924</v>
      </c>
      <c r="R48" s="144">
        <f t="shared" si="36"/>
        <v>9074.0330580361278</v>
      </c>
      <c r="S48" s="144">
        <f t="shared" si="37"/>
        <v>8972.6982138549884</v>
      </c>
      <c r="T48" s="145">
        <f t="shared" si="38"/>
        <v>8916.6660058959988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</row>
    <row r="49" spans="1:40" ht="12.75" x14ac:dyDescent="0.2">
      <c r="A49" s="80" t="s">
        <v>28</v>
      </c>
      <c r="B49" s="151">
        <v>3500</v>
      </c>
      <c r="C49" s="72">
        <v>31.028114795964758</v>
      </c>
      <c r="D49" s="72">
        <v>30.811755462503459</v>
      </c>
      <c r="E49" s="72">
        <v>30.586911449298579</v>
      </c>
      <c r="F49" s="72">
        <v>30.457327249578452</v>
      </c>
      <c r="G49" s="72">
        <v>30.102513369392369</v>
      </c>
      <c r="H49" s="72">
        <v>29.842187968168886</v>
      </c>
      <c r="I49" s="72">
        <v>29.850700195573975</v>
      </c>
      <c r="J49" s="72">
        <v>29.713653334352085</v>
      </c>
      <c r="K49" s="118">
        <v>29.529618977854142</v>
      </c>
      <c r="L49" s="133">
        <f t="shared" si="30"/>
        <v>8687.8721428701319</v>
      </c>
      <c r="M49" s="134">
        <f t="shared" si="31"/>
        <v>8627.291529500968</v>
      </c>
      <c r="N49" s="134">
        <f t="shared" si="32"/>
        <v>8564.3352058036016</v>
      </c>
      <c r="O49" s="134">
        <f t="shared" si="33"/>
        <v>8528.0516298819657</v>
      </c>
      <c r="P49" s="134">
        <f t="shared" si="34"/>
        <v>8428.7037434298636</v>
      </c>
      <c r="Q49" s="134">
        <f t="shared" si="35"/>
        <v>8355.8126310872885</v>
      </c>
      <c r="R49" s="134">
        <f t="shared" si="36"/>
        <v>8358.1960547607123</v>
      </c>
      <c r="S49" s="134">
        <f t="shared" si="37"/>
        <v>8319.8229336185832</v>
      </c>
      <c r="T49" s="135">
        <f t="shared" si="38"/>
        <v>8268.2933137991604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</row>
    <row r="50" spans="1:40" ht="12.75" x14ac:dyDescent="0.2">
      <c r="A50" s="81" t="s">
        <v>29</v>
      </c>
      <c r="B50" s="152">
        <v>3500</v>
      </c>
      <c r="C50" s="5">
        <v>27.528184401737914</v>
      </c>
      <c r="D50" s="5">
        <v>27.515457382122541</v>
      </c>
      <c r="E50" s="5">
        <v>27.498488022635385</v>
      </c>
      <c r="F50" s="5">
        <v>27.518542720211105</v>
      </c>
      <c r="G50" s="5">
        <v>26.843625013335416</v>
      </c>
      <c r="H50" s="5">
        <v>26.457957752263585</v>
      </c>
      <c r="I50" s="5">
        <v>26.465395620869963</v>
      </c>
      <c r="J50" s="5">
        <v>26.345645936307168</v>
      </c>
      <c r="K50" s="119">
        <v>26.184839217037119</v>
      </c>
      <c r="L50" s="143">
        <f t="shared" si="30"/>
        <v>7707.8916324866159</v>
      </c>
      <c r="M50" s="144">
        <f t="shared" si="31"/>
        <v>7704.3280669943115</v>
      </c>
      <c r="N50" s="144">
        <f t="shared" si="32"/>
        <v>7699.5766463379077</v>
      </c>
      <c r="O50" s="144">
        <f t="shared" si="33"/>
        <v>7705.1919616591094</v>
      </c>
      <c r="P50" s="144">
        <f t="shared" si="34"/>
        <v>7516.2150037339161</v>
      </c>
      <c r="Q50" s="144">
        <f t="shared" si="35"/>
        <v>7408.2281706338035</v>
      </c>
      <c r="R50" s="144">
        <f t="shared" si="36"/>
        <v>7410.3107738435892</v>
      </c>
      <c r="S50" s="144">
        <f t="shared" si="37"/>
        <v>7376.780862166007</v>
      </c>
      <c r="T50" s="145">
        <f t="shared" si="38"/>
        <v>7331.7549807703936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</row>
    <row r="51" spans="1:40" ht="13.5" thickBot="1" x14ac:dyDescent="0.25">
      <c r="A51" s="116" t="s">
        <v>30</v>
      </c>
      <c r="B51" s="153">
        <v>6000</v>
      </c>
      <c r="C51" s="105">
        <v>33.828059111346235</v>
      </c>
      <c r="D51" s="105">
        <v>33.637153817115689</v>
      </c>
      <c r="E51" s="105">
        <v>33.437763843141539</v>
      </c>
      <c r="F51" s="105">
        <v>33.641010489726398</v>
      </c>
      <c r="G51" s="105">
        <v>33.342118362395723</v>
      </c>
      <c r="H51" s="105">
        <v>33.187851457966993</v>
      </c>
      <c r="I51" s="105">
        <v>32.975596726069952</v>
      </c>
      <c r="J51" s="105">
        <v>32.822583240239709</v>
      </c>
      <c r="K51" s="120">
        <v>32.617107987839084</v>
      </c>
      <c r="L51" s="136">
        <f t="shared" si="30"/>
        <v>9471.8565511769466</v>
      </c>
      <c r="M51" s="137">
        <f t="shared" si="31"/>
        <v>9418.4030687923932</v>
      </c>
      <c r="N51" s="137">
        <f t="shared" si="32"/>
        <v>9362.5738760796303</v>
      </c>
      <c r="O51" s="137">
        <f t="shared" si="33"/>
        <v>9419.4829371233918</v>
      </c>
      <c r="P51" s="137">
        <f t="shared" si="34"/>
        <v>9335.7931414708019</v>
      </c>
      <c r="Q51" s="137">
        <f t="shared" si="35"/>
        <v>9292.5984082307587</v>
      </c>
      <c r="R51" s="137">
        <f t="shared" si="36"/>
        <v>9233.167083299586</v>
      </c>
      <c r="S51" s="137">
        <f t="shared" si="37"/>
        <v>9190.3233072671192</v>
      </c>
      <c r="T51" s="138">
        <f t="shared" si="38"/>
        <v>9132.7902365949431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</row>
    <row r="52" spans="1:40" x14ac:dyDescent="0.2">
      <c r="A52" s="49" t="s">
        <v>195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40" ht="8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x14ac:dyDescent="0.2">
      <c r="A54" s="212" t="s">
        <v>49</v>
      </c>
      <c r="B54" s="212"/>
      <c r="C54" s="212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40" ht="10.9" customHeight="1" x14ac:dyDescent="0.2">
      <c r="A55" s="21" t="s">
        <v>164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ht="10.9" customHeight="1" x14ac:dyDescent="0.2">
      <c r="A56" s="21" t="s">
        <v>193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ht="10.9" customHeight="1" x14ac:dyDescent="0.2">
      <c r="A57" s="22" t="s">
        <v>188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ht="10.9" customHeight="1" x14ac:dyDescent="0.2">
      <c r="A58" s="21" t="s">
        <v>190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40" x14ac:dyDescent="0.2">
      <c r="A59" s="213" t="s">
        <v>50</v>
      </c>
      <c r="B59" s="213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40" ht="9" customHeight="1" x14ac:dyDescent="0.2">
      <c r="A60" s="21" t="s">
        <v>158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ht="9" customHeight="1" x14ac:dyDescent="0.2">
      <c r="A61" s="21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40" ht="9" customHeight="1" x14ac:dyDescent="0.2">
      <c r="A62" s="21" t="s">
        <v>157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40" ht="9" customHeight="1" x14ac:dyDescent="0.2">
      <c r="A63" s="27" t="s">
        <v>162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ht="9" customHeight="1" x14ac:dyDescent="0.2">
      <c r="A64" s="25" t="s">
        <v>155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1" ht="9" customHeight="1" x14ac:dyDescent="0.2">
      <c r="A65" s="26" t="s">
        <v>156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1" ht="6.6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1" ht="13.9" customHeight="1" thickBot="1" x14ac:dyDescent="0.25">
      <c r="A67" s="202" t="s">
        <v>89</v>
      </c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R67" s="7"/>
      <c r="S67" s="10"/>
    </row>
    <row r="68" spans="1:31" ht="24.75" customHeight="1" x14ac:dyDescent="0.2">
      <c r="A68" s="180" t="s">
        <v>32</v>
      </c>
      <c r="B68" s="181"/>
      <c r="C68" s="77" t="s">
        <v>153</v>
      </c>
      <c r="D68" s="64" t="s">
        <v>152</v>
      </c>
      <c r="E68" s="64" t="s">
        <v>113</v>
      </c>
      <c r="F68" s="64" t="s">
        <v>114</v>
      </c>
      <c r="G68" s="64" t="s">
        <v>115</v>
      </c>
      <c r="H68" s="64" t="s">
        <v>116</v>
      </c>
      <c r="I68" s="64" t="s">
        <v>117</v>
      </c>
      <c r="J68" s="64" t="s">
        <v>118</v>
      </c>
      <c r="K68" s="64" t="s">
        <v>119</v>
      </c>
      <c r="L68" s="66" t="s">
        <v>101</v>
      </c>
      <c r="M68" s="64" t="s">
        <v>102</v>
      </c>
      <c r="N68" s="64" t="s">
        <v>103</v>
      </c>
      <c r="O68" s="64" t="s">
        <v>120</v>
      </c>
      <c r="P68" s="52" t="s">
        <v>121</v>
      </c>
      <c r="T68" s="7"/>
      <c r="U68" s="10"/>
    </row>
    <row r="69" spans="1:31" ht="20.25" customHeight="1" x14ac:dyDescent="0.2">
      <c r="A69" s="187" t="s">
        <v>33</v>
      </c>
      <c r="B69" s="188"/>
      <c r="C69" s="11" t="s">
        <v>154</v>
      </c>
      <c r="D69" s="68" t="s">
        <v>104</v>
      </c>
      <c r="E69" s="68" t="s">
        <v>122</v>
      </c>
      <c r="F69" s="68" t="s">
        <v>183</v>
      </c>
      <c r="G69" s="68" t="s">
        <v>124</v>
      </c>
      <c r="H69" s="68" t="s">
        <v>125</v>
      </c>
      <c r="I69" s="68" t="s">
        <v>126</v>
      </c>
      <c r="J69" s="68" t="s">
        <v>127</v>
      </c>
      <c r="K69" s="68" t="s">
        <v>109</v>
      </c>
      <c r="L69" s="70" t="s">
        <v>128</v>
      </c>
      <c r="M69" s="68" t="s">
        <v>129</v>
      </c>
      <c r="N69" s="68" t="s">
        <v>130</v>
      </c>
      <c r="O69" s="68" t="s">
        <v>131</v>
      </c>
      <c r="P69" s="74" t="s">
        <v>132</v>
      </c>
      <c r="R69" s="7"/>
      <c r="S69" s="7"/>
      <c r="T69" s="7"/>
      <c r="U69" s="10"/>
      <c r="V69" s="159"/>
      <c r="W69" s="159"/>
      <c r="X69" s="159"/>
      <c r="Y69" s="159"/>
      <c r="Z69" s="159"/>
      <c r="AA69" s="159"/>
      <c r="AB69" s="159"/>
    </row>
    <row r="70" spans="1:31" ht="10.9" customHeight="1" x14ac:dyDescent="0.2">
      <c r="A70" s="192" t="s">
        <v>34</v>
      </c>
      <c r="B70" s="193"/>
      <c r="C70" s="16">
        <v>1050</v>
      </c>
      <c r="D70" s="16">
        <v>1540.0000000000002</v>
      </c>
      <c r="E70" s="16">
        <v>1870.0000000000002</v>
      </c>
      <c r="F70" s="16">
        <v>2420</v>
      </c>
      <c r="G70" s="16">
        <v>2750</v>
      </c>
      <c r="H70" s="16">
        <v>2970.0000000000005</v>
      </c>
      <c r="I70" s="16">
        <v>3630.0000000000005</v>
      </c>
      <c r="J70" s="16">
        <v>3850.0000000000005</v>
      </c>
      <c r="K70" s="16">
        <v>4180</v>
      </c>
      <c r="L70" s="16">
        <v>5170</v>
      </c>
      <c r="M70" s="55">
        <v>7150.0000000000009</v>
      </c>
      <c r="N70" s="55">
        <v>9570</v>
      </c>
      <c r="O70" s="16">
        <v>15400.000000000002</v>
      </c>
      <c r="P70" s="65">
        <v>16500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0.9" customHeight="1" x14ac:dyDescent="0.2">
      <c r="A71" s="192" t="s">
        <v>35</v>
      </c>
      <c r="B71" s="193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30</v>
      </c>
      <c r="I71" s="16">
        <v>33</v>
      </c>
      <c r="J71" s="16">
        <v>33</v>
      </c>
      <c r="K71" s="16">
        <v>33</v>
      </c>
      <c r="L71" s="16">
        <v>38</v>
      </c>
      <c r="M71" s="16">
        <v>38</v>
      </c>
      <c r="N71" s="16">
        <v>55</v>
      </c>
      <c r="O71" s="16">
        <v>60</v>
      </c>
      <c r="P71" s="65">
        <v>60</v>
      </c>
      <c r="R71" s="7"/>
      <c r="S71" s="7"/>
      <c r="T71" s="7"/>
      <c r="U71" s="10"/>
    </row>
    <row r="72" spans="1:31" ht="10.9" customHeight="1" x14ac:dyDescent="0.2">
      <c r="A72" s="192" t="s">
        <v>36</v>
      </c>
      <c r="B72" s="193"/>
      <c r="C72" s="16">
        <v>2</v>
      </c>
      <c r="D72" s="16">
        <v>2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16">
        <v>3</v>
      </c>
      <c r="L72" s="16">
        <v>4</v>
      </c>
      <c r="M72" s="16">
        <v>4</v>
      </c>
      <c r="N72" s="16">
        <v>5</v>
      </c>
      <c r="O72" s="16">
        <v>6</v>
      </c>
      <c r="P72" s="65">
        <v>6</v>
      </c>
      <c r="R72" s="7"/>
      <c r="S72" s="7"/>
      <c r="T72" s="7"/>
      <c r="U72" s="10"/>
    </row>
    <row r="73" spans="1:31" ht="10.9" customHeight="1" x14ac:dyDescent="0.2">
      <c r="A73" s="192" t="s">
        <v>37</v>
      </c>
      <c r="B73" s="193"/>
      <c r="C73" s="16">
        <v>1.5</v>
      </c>
      <c r="D73" s="16">
        <v>1.5</v>
      </c>
      <c r="E73" s="16">
        <v>1.5</v>
      </c>
      <c r="F73" s="16">
        <v>1.5</v>
      </c>
      <c r="G73" s="16">
        <v>1.5</v>
      </c>
      <c r="H73" s="16">
        <v>1.8</v>
      </c>
      <c r="I73" s="16">
        <v>1.8</v>
      </c>
      <c r="J73" s="16">
        <v>1.8</v>
      </c>
      <c r="K73" s="16">
        <v>1.8</v>
      </c>
      <c r="L73" s="16">
        <v>2</v>
      </c>
      <c r="M73" s="16">
        <v>2</v>
      </c>
      <c r="N73" s="16">
        <v>2</v>
      </c>
      <c r="O73" s="16">
        <v>2.1</v>
      </c>
      <c r="P73" s="65">
        <v>2.1</v>
      </c>
      <c r="R73" s="7"/>
      <c r="S73" s="7"/>
      <c r="T73" s="7"/>
      <c r="U73" s="10"/>
    </row>
    <row r="74" spans="1:31" ht="10.9" customHeight="1" x14ac:dyDescent="0.2">
      <c r="A74" s="192" t="s">
        <v>84</v>
      </c>
      <c r="B74" s="193"/>
      <c r="C74" s="16">
        <v>1.5</v>
      </c>
      <c r="D74" s="16">
        <v>1.5</v>
      </c>
      <c r="E74" s="16">
        <v>1.5</v>
      </c>
      <c r="F74" s="16">
        <v>1.5</v>
      </c>
      <c r="G74" s="16">
        <v>1.5</v>
      </c>
      <c r="H74" s="16">
        <v>1.7</v>
      </c>
      <c r="I74" s="16">
        <v>1.7</v>
      </c>
      <c r="J74" s="16">
        <v>1.7</v>
      </c>
      <c r="K74" s="16">
        <v>1.7</v>
      </c>
      <c r="L74" s="16">
        <v>1.7</v>
      </c>
      <c r="M74" s="16">
        <v>1.9</v>
      </c>
      <c r="N74" s="16">
        <v>2.1</v>
      </c>
      <c r="O74" s="16">
        <v>2.2000000000000002</v>
      </c>
      <c r="P74" s="65">
        <v>2.2000000000000002</v>
      </c>
      <c r="R74" s="7"/>
      <c r="S74" s="7"/>
      <c r="T74" s="7"/>
      <c r="U74" s="10"/>
    </row>
    <row r="75" spans="1:31" ht="10.9" customHeight="1" x14ac:dyDescent="0.2">
      <c r="A75" s="192" t="s">
        <v>38</v>
      </c>
      <c r="B75" s="193"/>
      <c r="C75" s="16">
        <v>1</v>
      </c>
      <c r="D75" s="16">
        <v>1</v>
      </c>
      <c r="E75" s="16">
        <v>1</v>
      </c>
      <c r="F75" s="16">
        <v>2</v>
      </c>
      <c r="G75" s="16">
        <v>2</v>
      </c>
      <c r="H75" s="16">
        <v>3</v>
      </c>
      <c r="I75" s="16">
        <v>3</v>
      </c>
      <c r="J75" s="16">
        <v>4</v>
      </c>
      <c r="K75" s="16">
        <v>4</v>
      </c>
      <c r="L75" s="16">
        <v>6</v>
      </c>
      <c r="M75" s="16">
        <v>6</v>
      </c>
      <c r="N75" s="16">
        <v>6</v>
      </c>
      <c r="O75" s="16">
        <v>10</v>
      </c>
      <c r="P75" s="65">
        <v>12</v>
      </c>
      <c r="R75" s="7"/>
      <c r="S75" s="7"/>
      <c r="T75" s="7"/>
      <c r="U75" s="10"/>
    </row>
    <row r="76" spans="1:31" ht="10.9" customHeight="1" x14ac:dyDescent="0.2">
      <c r="A76" s="187" t="s">
        <v>39</v>
      </c>
      <c r="B76" s="188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1100</v>
      </c>
      <c r="L76" s="11">
        <v>2200</v>
      </c>
      <c r="M76" s="11">
        <v>2200</v>
      </c>
      <c r="N76" s="11">
        <v>2200</v>
      </c>
      <c r="O76" s="11">
        <v>3300</v>
      </c>
      <c r="P76" s="60">
        <v>3300</v>
      </c>
      <c r="R76" s="7"/>
      <c r="S76" s="7"/>
      <c r="T76" s="7"/>
      <c r="U76" s="10"/>
    </row>
    <row r="77" spans="1:31" ht="10.9" customHeight="1" x14ac:dyDescent="0.2">
      <c r="A77" s="187" t="s">
        <v>40</v>
      </c>
      <c r="B77" s="188"/>
      <c r="C77" s="11">
        <v>0.5</v>
      </c>
      <c r="D77" s="11">
        <v>0.5</v>
      </c>
      <c r="E77" s="11">
        <v>0.5</v>
      </c>
      <c r="F77" s="11">
        <v>0.5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1.5</v>
      </c>
      <c r="O77" s="11">
        <v>2</v>
      </c>
      <c r="P77" s="62">
        <v>2</v>
      </c>
      <c r="R77" s="7"/>
      <c r="S77" s="7"/>
      <c r="T77" s="7"/>
      <c r="U77" s="10"/>
    </row>
    <row r="78" spans="1:31" ht="10.9" customHeight="1" x14ac:dyDescent="0.2">
      <c r="A78" s="187" t="s">
        <v>85</v>
      </c>
      <c r="B78" s="188"/>
      <c r="C78" s="11">
        <v>1000</v>
      </c>
      <c r="D78" s="11">
        <v>1000</v>
      </c>
      <c r="E78" s="11">
        <v>1000</v>
      </c>
      <c r="F78" s="11">
        <v>1000</v>
      </c>
      <c r="G78" s="11">
        <v>1000</v>
      </c>
      <c r="H78" s="11">
        <v>1000</v>
      </c>
      <c r="I78" s="11">
        <v>1000</v>
      </c>
      <c r="J78" s="11">
        <v>1000</v>
      </c>
      <c r="K78" s="11">
        <v>1000</v>
      </c>
      <c r="L78" s="11">
        <v>2000</v>
      </c>
      <c r="M78" s="11">
        <v>3000</v>
      </c>
      <c r="N78" s="11">
        <v>3000</v>
      </c>
      <c r="O78" s="11">
        <v>3000</v>
      </c>
      <c r="P78" s="12">
        <v>3000</v>
      </c>
      <c r="S78" s="7"/>
      <c r="T78" s="160"/>
      <c r="U78" s="10"/>
    </row>
    <row r="79" spans="1:31" ht="10.9" customHeight="1" x14ac:dyDescent="0.2">
      <c r="A79" s="187" t="s">
        <v>86</v>
      </c>
      <c r="B79" s="188"/>
      <c r="C79" s="11">
        <v>1000</v>
      </c>
      <c r="D79" s="11">
        <v>1000</v>
      </c>
      <c r="E79" s="11">
        <v>1000</v>
      </c>
      <c r="F79" s="11">
        <v>1000</v>
      </c>
      <c r="G79" s="11">
        <v>1000</v>
      </c>
      <c r="H79" s="11">
        <v>1000</v>
      </c>
      <c r="I79" s="11">
        <v>1000</v>
      </c>
      <c r="J79" s="11">
        <v>1000</v>
      </c>
      <c r="K79" s="11">
        <v>1000</v>
      </c>
      <c r="L79" s="11">
        <v>2000</v>
      </c>
      <c r="M79" s="11" t="s">
        <v>88</v>
      </c>
      <c r="N79" s="11" t="s">
        <v>88</v>
      </c>
      <c r="O79" s="11" t="s">
        <v>88</v>
      </c>
      <c r="P79" s="60" t="s">
        <v>88</v>
      </c>
      <c r="S79" s="7"/>
      <c r="T79" s="7"/>
      <c r="U79" s="10"/>
    </row>
    <row r="80" spans="1:31" ht="10.9" customHeight="1" thickBot="1" x14ac:dyDescent="0.25">
      <c r="A80" s="185" t="s">
        <v>87</v>
      </c>
      <c r="B80" s="186"/>
      <c r="C80" s="18" t="s">
        <v>88</v>
      </c>
      <c r="D80" s="18" t="s">
        <v>88</v>
      </c>
      <c r="E80" s="18" t="s">
        <v>88</v>
      </c>
      <c r="F80" s="18" t="s">
        <v>88</v>
      </c>
      <c r="G80" s="18" t="s">
        <v>88</v>
      </c>
      <c r="H80" s="18" t="s">
        <v>88</v>
      </c>
      <c r="I80" s="18" t="s">
        <v>88</v>
      </c>
      <c r="J80" s="18" t="s">
        <v>88</v>
      </c>
      <c r="K80" s="18" t="s">
        <v>88</v>
      </c>
      <c r="L80" s="18" t="s">
        <v>88</v>
      </c>
      <c r="M80" s="18">
        <v>3000</v>
      </c>
      <c r="N80" s="18">
        <v>3000</v>
      </c>
      <c r="O80" s="18">
        <v>3000</v>
      </c>
      <c r="P80" s="63">
        <v>3000</v>
      </c>
      <c r="S80" s="7"/>
      <c r="T80" s="7"/>
      <c r="U80" s="10"/>
    </row>
    <row r="81" spans="1:20" ht="6.6" customHeight="1" x14ac:dyDescent="0.2">
      <c r="A81" s="6"/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173</v>
      </c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0" x14ac:dyDescent="0.2">
      <c r="A83" s="14" t="s">
        <v>174</v>
      </c>
      <c r="B83" s="7"/>
      <c r="C83" s="7"/>
      <c r="D83" s="7"/>
      <c r="E83" s="7"/>
      <c r="F83" s="7"/>
      <c r="G83" s="7"/>
      <c r="H83" s="7"/>
      <c r="I83" s="7"/>
      <c r="J83" s="7"/>
      <c r="K83" s="10"/>
      <c r="L83" s="7"/>
      <c r="M83" s="7"/>
      <c r="N83" s="7"/>
      <c r="O83" s="7"/>
      <c r="P83" s="7"/>
      <c r="S83" s="7"/>
      <c r="T83" s="10"/>
    </row>
    <row r="84" spans="1:20" x14ac:dyDescent="0.2">
      <c r="A84" s="13" t="s">
        <v>197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S84" s="10"/>
      <c r="T84" s="10"/>
    </row>
    <row r="85" spans="1:20" x14ac:dyDescent="0.2">
      <c r="A85" s="13" t="s">
        <v>196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41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42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191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43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165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44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45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46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3" t="s">
        <v>47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2.75" x14ac:dyDescent="0.2">
      <c r="A96" s="183" t="s">
        <v>74</v>
      </c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0"/>
      <c r="R96" s="10"/>
      <c r="S96" s="10"/>
      <c r="T96" s="10"/>
    </row>
    <row r="97" spans="1:20" x14ac:dyDescent="0.2">
      <c r="A97" s="94" t="s">
        <v>55</v>
      </c>
      <c r="I97" s="184" t="s">
        <v>63</v>
      </c>
      <c r="J97" s="184"/>
      <c r="K97" s="184"/>
      <c r="M97" s="10"/>
      <c r="N97" s="10"/>
      <c r="O97" s="10"/>
      <c r="P97" s="10"/>
      <c r="Q97" s="10"/>
      <c r="R97" s="10"/>
      <c r="S97" s="10"/>
      <c r="T97" s="10"/>
    </row>
    <row r="98" spans="1:20" ht="13.15" customHeight="1" x14ac:dyDescent="0.2">
      <c r="A98" s="189" t="s">
        <v>187</v>
      </c>
      <c r="B98" s="189"/>
      <c r="C98" s="189"/>
      <c r="D98" s="189"/>
      <c r="E98" s="189"/>
      <c r="F98" s="189"/>
      <c r="G98" s="189"/>
      <c r="H98" s="39"/>
      <c r="I98" s="40" t="s">
        <v>64</v>
      </c>
      <c r="M98" s="38"/>
      <c r="N98" s="38"/>
      <c r="O98" s="38"/>
      <c r="P98" s="38"/>
      <c r="Q98" s="38"/>
      <c r="R98" s="38"/>
      <c r="S98" s="38"/>
      <c r="T98" s="10"/>
    </row>
    <row r="99" spans="1:20" ht="13.15" customHeight="1" x14ac:dyDescent="0.2">
      <c r="A99" s="99" t="s">
        <v>161</v>
      </c>
      <c r="B99" s="169"/>
      <c r="C99" s="169"/>
      <c r="D99" s="169"/>
      <c r="E99" s="169"/>
      <c r="F99" s="169"/>
      <c r="G99" s="169"/>
      <c r="H99" s="41"/>
      <c r="I99" s="42" t="s">
        <v>65</v>
      </c>
      <c r="M99" s="10"/>
      <c r="N99" s="10"/>
      <c r="O99" s="10"/>
      <c r="P99" s="10"/>
      <c r="Q99" s="10"/>
      <c r="R99" s="10"/>
      <c r="S99" s="10"/>
      <c r="T99" s="10"/>
    </row>
    <row r="100" spans="1:20" x14ac:dyDescent="0.2">
      <c r="T100" s="10"/>
    </row>
    <row r="101" spans="1:20" x14ac:dyDescent="0.2">
      <c r="A101" s="95" t="s">
        <v>56</v>
      </c>
      <c r="B101" s="2"/>
      <c r="C101" s="2"/>
      <c r="D101" s="2"/>
      <c r="E101" s="2"/>
      <c r="F101" s="2"/>
      <c r="G101" s="2"/>
      <c r="H101" s="2"/>
      <c r="I101" s="167" t="s">
        <v>66</v>
      </c>
      <c r="J101" s="167"/>
      <c r="K101" s="167"/>
      <c r="M101" s="10"/>
      <c r="N101" s="10"/>
      <c r="O101" s="10"/>
      <c r="P101" s="10"/>
      <c r="Q101" s="10"/>
      <c r="R101" s="10"/>
      <c r="S101" s="10"/>
      <c r="T101" s="10"/>
    </row>
    <row r="102" spans="1:20" ht="13.15" customHeight="1" x14ac:dyDescent="0.2">
      <c r="A102" s="190" t="s">
        <v>192</v>
      </c>
      <c r="B102" s="190"/>
      <c r="C102" s="190"/>
      <c r="D102" s="190"/>
      <c r="E102" s="190"/>
      <c r="F102" s="190"/>
      <c r="G102" s="190"/>
      <c r="H102" s="2"/>
      <c r="I102" s="40" t="s">
        <v>67</v>
      </c>
      <c r="M102" s="34"/>
      <c r="N102" s="34"/>
      <c r="O102" s="34"/>
      <c r="P102" s="34"/>
      <c r="Q102" s="34"/>
      <c r="R102" s="34"/>
      <c r="S102" s="34"/>
      <c r="T102" s="10"/>
    </row>
    <row r="103" spans="1:20" ht="13.15" customHeight="1" x14ac:dyDescent="0.2">
      <c r="A103" s="190" t="s">
        <v>199</v>
      </c>
      <c r="B103" s="190"/>
      <c r="C103" s="190"/>
      <c r="D103" s="190"/>
      <c r="E103" s="190"/>
      <c r="F103" s="190"/>
      <c r="G103" s="190"/>
      <c r="I103" s="42" t="s">
        <v>68</v>
      </c>
      <c r="M103" s="10"/>
      <c r="N103" s="10"/>
      <c r="O103" s="10"/>
      <c r="P103" s="10"/>
      <c r="Q103" s="10"/>
      <c r="R103" s="10"/>
      <c r="S103" s="10"/>
      <c r="T103" s="10"/>
    </row>
    <row r="104" spans="1:20" ht="12" customHeight="1" x14ac:dyDescent="0.2">
      <c r="A104" s="98" t="s">
        <v>160</v>
      </c>
      <c r="J104" s="44"/>
      <c r="K104" s="44"/>
      <c r="M104" s="10"/>
      <c r="N104" s="10"/>
      <c r="O104" s="10"/>
      <c r="P104" s="10"/>
      <c r="Q104" s="10"/>
      <c r="R104" s="10"/>
      <c r="S104" s="10"/>
      <c r="T104" s="10"/>
    </row>
    <row r="105" spans="1:20" ht="12.75" x14ac:dyDescent="0.2">
      <c r="A105" s="42"/>
      <c r="I105" s="166" t="s">
        <v>69</v>
      </c>
      <c r="J105" s="166"/>
      <c r="K105" s="166"/>
      <c r="L105" s="40"/>
      <c r="M105" s="38"/>
      <c r="N105" s="38"/>
      <c r="O105" s="38"/>
      <c r="P105" s="34"/>
      <c r="Q105" s="34"/>
      <c r="R105" s="34"/>
      <c r="S105" s="34"/>
      <c r="T105" s="10"/>
    </row>
    <row r="106" spans="1:20" ht="12.75" x14ac:dyDescent="0.2">
      <c r="A106" s="94" t="s">
        <v>57</v>
      </c>
      <c r="B106" s="43"/>
      <c r="C106" s="43"/>
      <c r="D106" s="43"/>
      <c r="E106" s="43"/>
      <c r="F106" s="43"/>
      <c r="G106" s="43"/>
      <c r="H106" s="43"/>
      <c r="I106" s="45" t="s">
        <v>200</v>
      </c>
      <c r="M106" s="34"/>
      <c r="N106" s="34"/>
      <c r="O106" s="34"/>
      <c r="P106" s="34"/>
      <c r="Q106" s="34"/>
      <c r="R106" s="34"/>
      <c r="S106" s="34"/>
      <c r="T106" s="10"/>
    </row>
    <row r="107" spans="1:20" x14ac:dyDescent="0.2">
      <c r="A107" s="189" t="s">
        <v>198</v>
      </c>
      <c r="B107" s="189"/>
      <c r="C107" s="189"/>
      <c r="D107" s="189"/>
      <c r="E107" s="189"/>
      <c r="F107" s="189"/>
      <c r="G107" s="189"/>
      <c r="I107" s="42" t="s">
        <v>70</v>
      </c>
      <c r="M107" s="10"/>
      <c r="N107" s="10"/>
      <c r="O107" s="10"/>
      <c r="P107" s="10"/>
      <c r="Q107" s="10"/>
      <c r="R107" s="10"/>
      <c r="S107" s="10"/>
      <c r="T107" s="10"/>
    </row>
    <row r="108" spans="1:20" ht="22.5" customHeight="1" x14ac:dyDescent="0.2">
      <c r="A108" s="42" t="s">
        <v>58</v>
      </c>
      <c r="J108" s="44"/>
      <c r="K108" s="44"/>
      <c r="M108" s="10"/>
      <c r="N108" s="10"/>
      <c r="O108" s="10"/>
      <c r="P108" s="10"/>
      <c r="Q108" s="10"/>
      <c r="R108" s="10"/>
      <c r="S108" s="10"/>
      <c r="T108" s="10"/>
    </row>
    <row r="109" spans="1:20" ht="12.75" x14ac:dyDescent="0.2">
      <c r="A109" s="94" t="s">
        <v>59</v>
      </c>
      <c r="B109" s="46"/>
      <c r="C109" s="46"/>
      <c r="D109" s="46"/>
      <c r="E109" s="46"/>
      <c r="F109" s="46"/>
      <c r="G109" s="46"/>
      <c r="H109" s="46"/>
      <c r="I109" s="166" t="s">
        <v>71</v>
      </c>
      <c r="J109" s="166"/>
      <c r="K109" s="166"/>
      <c r="M109" s="35"/>
      <c r="N109" s="35"/>
      <c r="O109" s="35"/>
      <c r="P109" s="35"/>
      <c r="Q109" s="35"/>
      <c r="R109" s="35"/>
      <c r="S109" s="35"/>
      <c r="T109" s="10"/>
    </row>
    <row r="110" spans="1:20" ht="12.75" x14ac:dyDescent="0.2">
      <c r="A110" s="46" t="s">
        <v>185</v>
      </c>
      <c r="I110" s="45" t="s">
        <v>72</v>
      </c>
      <c r="M110" s="35"/>
      <c r="N110" s="35"/>
      <c r="O110" s="35"/>
      <c r="P110" s="35"/>
      <c r="Q110" s="35"/>
      <c r="R110" s="35"/>
      <c r="S110" s="35"/>
      <c r="T110" s="10"/>
    </row>
    <row r="111" spans="1:20" x14ac:dyDescent="0.2">
      <c r="A111" s="42" t="s">
        <v>60</v>
      </c>
      <c r="I111" s="47" t="s">
        <v>73</v>
      </c>
      <c r="M111" s="10"/>
      <c r="N111" s="10"/>
      <c r="O111" s="10"/>
      <c r="P111" s="10"/>
      <c r="Q111" s="10"/>
      <c r="R111" s="10"/>
      <c r="S111" s="10"/>
      <c r="T111" s="10"/>
    </row>
    <row r="112" spans="1:20" x14ac:dyDescent="0.2">
      <c r="A112" s="42"/>
      <c r="M112" s="10"/>
      <c r="N112" s="10"/>
      <c r="O112" s="10"/>
      <c r="P112" s="10"/>
      <c r="Q112" s="10"/>
      <c r="R112" s="10"/>
      <c r="S112" s="10"/>
      <c r="T112" s="10"/>
    </row>
    <row r="113" spans="1:20" ht="12.75" x14ac:dyDescent="0.2">
      <c r="A113" s="94" t="s">
        <v>61</v>
      </c>
      <c r="B113" s="46"/>
      <c r="C113" s="46"/>
      <c r="D113" s="46"/>
      <c r="E113" s="46"/>
      <c r="F113" s="46"/>
      <c r="G113" s="46"/>
      <c r="H113" s="46"/>
      <c r="I113" s="191" t="s">
        <v>168</v>
      </c>
      <c r="J113" s="191"/>
      <c r="K113" s="191"/>
      <c r="M113" s="35"/>
      <c r="N113" s="35"/>
      <c r="O113" s="35"/>
      <c r="P113" s="35"/>
      <c r="Q113" s="35"/>
      <c r="R113" s="35"/>
      <c r="S113" s="35"/>
      <c r="T113" s="10"/>
    </row>
    <row r="114" spans="1:20" ht="12.75" x14ac:dyDescent="0.2">
      <c r="A114" s="194" t="s">
        <v>81</v>
      </c>
      <c r="B114" s="194"/>
      <c r="C114" s="194"/>
      <c r="D114" s="194"/>
      <c r="E114" s="194"/>
      <c r="F114" s="194"/>
      <c r="G114" s="194"/>
      <c r="I114" s="45" t="s">
        <v>169</v>
      </c>
      <c r="K114" s="46" t="s">
        <v>171</v>
      </c>
      <c r="M114" s="35"/>
      <c r="N114" s="35"/>
      <c r="O114" s="35"/>
      <c r="P114" s="35"/>
      <c r="Q114" s="35"/>
      <c r="R114" s="35"/>
      <c r="S114" s="35"/>
      <c r="T114" s="10"/>
    </row>
    <row r="115" spans="1:20" x14ac:dyDescent="0.2">
      <c r="A115" s="194"/>
      <c r="B115" s="194"/>
      <c r="C115" s="194"/>
      <c r="D115" s="194"/>
      <c r="E115" s="194"/>
      <c r="F115" s="194"/>
      <c r="G115" s="194"/>
      <c r="I115" s="47" t="s">
        <v>170</v>
      </c>
      <c r="M115" s="10"/>
      <c r="N115" s="10"/>
      <c r="O115" s="10"/>
      <c r="P115" s="10"/>
      <c r="Q115" s="10"/>
      <c r="R115" s="10"/>
      <c r="S115" s="10"/>
      <c r="T115" s="10"/>
    </row>
    <row r="116" spans="1:20" ht="12" customHeight="1" x14ac:dyDescent="0.2">
      <c r="A116" s="42" t="s">
        <v>62</v>
      </c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3"/>
      <c r="B117" s="10"/>
      <c r="C117" s="10"/>
      <c r="D117" s="10"/>
      <c r="E117" s="10"/>
      <c r="F117" s="10"/>
      <c r="G117" s="10"/>
      <c r="H117" s="1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4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8"/>
      <c r="B119" s="38"/>
      <c r="C119" s="38"/>
      <c r="D119" s="38"/>
      <c r="E119" s="38"/>
      <c r="F119" s="38"/>
      <c r="G119" s="38"/>
      <c r="H119" s="38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5"/>
      <c r="B122" s="195"/>
      <c r="C122" s="195"/>
      <c r="D122" s="195"/>
      <c r="E122" s="195"/>
      <c r="F122" s="195"/>
      <c r="G122" s="195"/>
      <c r="H122" s="195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7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195"/>
      <c r="B124" s="195"/>
      <c r="C124" s="195"/>
      <c r="D124" s="195"/>
      <c r="E124" s="195"/>
      <c r="F124" s="195"/>
      <c r="G124" s="195"/>
      <c r="H124" s="195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182"/>
      <c r="B127" s="182"/>
      <c r="C127" s="182"/>
      <c r="D127" s="182"/>
      <c r="E127" s="182"/>
      <c r="F127" s="182"/>
      <c r="G127" s="182"/>
      <c r="H127" s="18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3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9.899999999999999" customHeight="1" x14ac:dyDescent="0.2">
      <c r="A129" s="35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182"/>
      <c r="B130" s="182"/>
      <c r="C130" s="182"/>
      <c r="D130" s="182"/>
      <c r="E130" s="182"/>
      <c r="F130" s="182"/>
      <c r="G130" s="182"/>
      <c r="H130" s="182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2.75" x14ac:dyDescent="0.2">
      <c r="A131" s="36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</sheetData>
  <mergeCells count="54">
    <mergeCell ref="A102:G102"/>
    <mergeCell ref="A107:G107"/>
    <mergeCell ref="A114:G115"/>
    <mergeCell ref="A122:H122"/>
    <mergeCell ref="A54:C54"/>
    <mergeCell ref="A59:B59"/>
    <mergeCell ref="N6:N7"/>
    <mergeCell ref="O6:O7"/>
    <mergeCell ref="P6:P7"/>
    <mergeCell ref="H6:H7"/>
    <mergeCell ref="I6:I7"/>
    <mergeCell ref="B6:B7"/>
    <mergeCell ref="C6:C7"/>
    <mergeCell ref="D6:D7"/>
    <mergeCell ref="E6:E7"/>
    <mergeCell ref="F6:F7"/>
    <mergeCell ref="U5:AB5"/>
    <mergeCell ref="J6:J7"/>
    <mergeCell ref="K6:K7"/>
    <mergeCell ref="L6:L7"/>
    <mergeCell ref="M6:M7"/>
    <mergeCell ref="T6:T7"/>
    <mergeCell ref="Q6:Q7"/>
    <mergeCell ref="R6:R7"/>
    <mergeCell ref="S6:S7"/>
    <mergeCell ref="A130:H130"/>
    <mergeCell ref="A124:H124"/>
    <mergeCell ref="A2:C2"/>
    <mergeCell ref="B5:T5"/>
    <mergeCell ref="G6:G7"/>
    <mergeCell ref="A67:P67"/>
    <mergeCell ref="A75:B75"/>
    <mergeCell ref="A74:B74"/>
    <mergeCell ref="A73:B73"/>
    <mergeCell ref="A72:B72"/>
    <mergeCell ref="A71:B71"/>
    <mergeCell ref="R3:T3"/>
    <mergeCell ref="S2:T2"/>
    <mergeCell ref="D3:Q3"/>
    <mergeCell ref="D2:Q2"/>
    <mergeCell ref="A68:B68"/>
    <mergeCell ref="A127:H127"/>
    <mergeCell ref="A96:P96"/>
    <mergeCell ref="I97:K97"/>
    <mergeCell ref="A80:B80"/>
    <mergeCell ref="A79:B79"/>
    <mergeCell ref="A78:B78"/>
    <mergeCell ref="A77:B77"/>
    <mergeCell ref="A98:G98"/>
    <mergeCell ref="A103:G103"/>
    <mergeCell ref="A76:B76"/>
    <mergeCell ref="I113:K113"/>
    <mergeCell ref="A70:B70"/>
    <mergeCell ref="A69:B69"/>
  </mergeCells>
  <hyperlinks>
    <hyperlink ref="U5:AB5" r:id="rId1" display="онлайн калькулятор" xr:uid="{00000000-0004-0000-0000-000002000000}"/>
    <hyperlink ref="S2" r:id="rId2" xr:uid="{256BC77C-CB8E-48F0-8EEA-6C06C121B0D6}"/>
    <hyperlink ref="A99" r:id="rId3" xr:uid="{6696C4E7-08DB-4CE2-A3D2-D9A957BAA267}"/>
    <hyperlink ref="A104" r:id="rId4" xr:uid="{E3DD9D3C-DB1F-43DC-92A1-69817D326BE1}"/>
    <hyperlink ref="A108" r:id="rId5" xr:uid="{5795E8B9-B265-4DC7-B48E-99C6613A3FEC}"/>
    <hyperlink ref="A111" r:id="rId6" xr:uid="{E814A3C4-4E14-474D-BBAA-16B4962178C8}"/>
    <hyperlink ref="A116" r:id="rId7" xr:uid="{71BD31EA-F209-49C8-9A89-2990DBEFBCCF}"/>
    <hyperlink ref="I99" r:id="rId8" xr:uid="{B454FB7F-B1CE-402B-BB45-EDDAF3A4E8CB}"/>
    <hyperlink ref="I103" r:id="rId9" xr:uid="{2A0520B2-C709-4A12-9BB7-09AB69763F4C}"/>
    <hyperlink ref="I107" r:id="rId10" xr:uid="{3909010C-12D2-465F-8EA2-F19FCB95FD23}"/>
    <hyperlink ref="I111" r:id="rId11" xr:uid="{2C56A300-F650-45C7-A750-D5EC0AD8D970}"/>
    <hyperlink ref="I115" r:id="rId12" xr:uid="{843B6C3E-65B9-4FE1-9BFB-FD5B3A7B8CE1}"/>
  </hyperlinks>
  <pageMargins left="0.2" right="0" top="0" bottom="0" header="0.31496062992125984" footer="0.31496062992125984"/>
  <pageSetup paperSize="9" scale="78" fitToHeight="0" orientation="landscape" r:id="rId13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D97C-B52F-47BD-83B3-57A5ECFDF270}">
  <sheetPr>
    <tabColor rgb="FF92D050"/>
    <pageSetUpPr fitToPage="1"/>
  </sheetPr>
  <dimension ref="A2:AD96"/>
  <sheetViews>
    <sheetView showGridLines="0" zoomScale="85" zoomScaleNormal="85" zoomScaleSheetLayoutView="100" workbookViewId="0">
      <pane ySplit="4" topLeftCell="A5" activePane="bottomLeft" state="frozen"/>
      <selection activeCell="D37" sqref="D37"/>
      <selection pane="bottomLeft" activeCell="S48" sqref="S48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.42578125" style="1" customWidth="1"/>
    <col min="22" max="28" width="4.5703125" style="1" bestFit="1" customWidth="1"/>
    <col min="29" max="29" width="5.28515625" style="1" bestFit="1" customWidth="1"/>
    <col min="30" max="16384" width="8.7109375" style="1"/>
  </cols>
  <sheetData>
    <row r="2" spans="1:30" ht="12" customHeight="1" x14ac:dyDescent="0.2">
      <c r="A2" s="196" t="s">
        <v>0</v>
      </c>
      <c r="B2" s="196"/>
      <c r="C2" s="196"/>
      <c r="E2" s="29" t="s">
        <v>178</v>
      </c>
      <c r="F2" s="29"/>
      <c r="G2" s="29"/>
      <c r="H2" s="29"/>
      <c r="I2" s="29"/>
      <c r="J2" s="29"/>
      <c r="K2" s="29"/>
      <c r="L2" s="253" t="s">
        <v>48</v>
      </c>
      <c r="M2" s="253"/>
      <c r="N2" s="253"/>
      <c r="O2" s="254" t="s">
        <v>134</v>
      </c>
      <c r="P2" s="254"/>
      <c r="Q2" s="254"/>
      <c r="R2" s="121"/>
      <c r="S2" s="32"/>
      <c r="T2" s="32"/>
    </row>
    <row r="3" spans="1:30" ht="6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122"/>
      <c r="M3" s="122"/>
      <c r="N3" s="122"/>
      <c r="O3" s="123"/>
      <c r="P3" s="123"/>
      <c r="Q3" s="123"/>
      <c r="R3" s="121"/>
      <c r="S3" s="32"/>
      <c r="T3" s="32"/>
    </row>
    <row r="4" spans="1:30" ht="8.2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89"/>
      <c r="X4" s="90"/>
      <c r="Y4" s="90"/>
      <c r="Z4" s="90"/>
      <c r="AA4" s="90"/>
      <c r="AB4" s="90"/>
      <c r="AC4" s="90"/>
    </row>
    <row r="5" spans="1:30" ht="13.9" customHeight="1" thickBot="1" x14ac:dyDescent="0.25">
      <c r="A5" s="246" t="s">
        <v>93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8"/>
      <c r="P5" s="20"/>
      <c r="Q5" s="7"/>
      <c r="R5" s="7"/>
      <c r="S5" s="10"/>
    </row>
    <row r="6" spans="1:30" ht="22.5" customHeight="1" x14ac:dyDescent="0.2">
      <c r="A6" s="180" t="s">
        <v>32</v>
      </c>
      <c r="B6" s="181"/>
      <c r="C6" s="51" t="s">
        <v>96</v>
      </c>
      <c r="D6" s="51" t="s">
        <v>113</v>
      </c>
      <c r="E6" s="51" t="s">
        <v>114</v>
      </c>
      <c r="F6" s="51" t="s">
        <v>115</v>
      </c>
      <c r="G6" s="51" t="s">
        <v>116</v>
      </c>
      <c r="H6" s="64" t="s">
        <v>117</v>
      </c>
      <c r="I6" s="64" t="s">
        <v>118</v>
      </c>
      <c r="J6" s="64" t="s">
        <v>119</v>
      </c>
      <c r="K6" s="64" t="s">
        <v>101</v>
      </c>
      <c r="L6" s="92" t="s">
        <v>102</v>
      </c>
      <c r="M6" s="64" t="s">
        <v>103</v>
      </c>
      <c r="N6" s="64" t="s">
        <v>120</v>
      </c>
      <c r="O6" s="52" t="s">
        <v>121</v>
      </c>
      <c r="S6" s="7"/>
      <c r="T6" s="10"/>
    </row>
    <row r="7" spans="1:30" ht="12.75" customHeight="1" x14ac:dyDescent="0.2">
      <c r="A7" s="187" t="s">
        <v>33</v>
      </c>
      <c r="B7" s="188"/>
      <c r="C7" s="11" t="s">
        <v>104</v>
      </c>
      <c r="D7" s="11" t="s">
        <v>122</v>
      </c>
      <c r="E7" s="11" t="s">
        <v>123</v>
      </c>
      <c r="F7" s="11" t="s">
        <v>124</v>
      </c>
      <c r="G7" s="11" t="s">
        <v>125</v>
      </c>
      <c r="H7" s="11" t="s">
        <v>126</v>
      </c>
      <c r="I7" s="11" t="s">
        <v>127</v>
      </c>
      <c r="J7" s="11" t="s">
        <v>109</v>
      </c>
      <c r="K7" s="67" t="s">
        <v>128</v>
      </c>
      <c r="L7" s="96" t="s">
        <v>129</v>
      </c>
      <c r="M7" s="11" t="s">
        <v>130</v>
      </c>
      <c r="N7" s="11" t="s">
        <v>131</v>
      </c>
      <c r="O7" s="60" t="s">
        <v>132</v>
      </c>
      <c r="Q7" s="7"/>
      <c r="R7" s="7"/>
      <c r="S7" s="7"/>
      <c r="T7" s="10"/>
    </row>
    <row r="8" spans="1:30" x14ac:dyDescent="0.2">
      <c r="A8" s="192" t="s">
        <v>34</v>
      </c>
      <c r="B8" s="193"/>
      <c r="C8" s="16">
        <v>950</v>
      </c>
      <c r="D8" s="16">
        <v>1045</v>
      </c>
      <c r="E8" s="16">
        <v>1210</v>
      </c>
      <c r="F8" s="16">
        <v>1430.0000000000002</v>
      </c>
      <c r="G8" s="16">
        <v>1650.0000000000002</v>
      </c>
      <c r="H8" s="16">
        <v>1980.0000000000002</v>
      </c>
      <c r="I8" s="16">
        <v>2200</v>
      </c>
      <c r="J8" s="16">
        <v>2530</v>
      </c>
      <c r="K8" s="16">
        <v>3630.0000000000005</v>
      </c>
      <c r="L8" s="91">
        <v>5060</v>
      </c>
      <c r="M8" s="55">
        <v>7150.0000000000009</v>
      </c>
      <c r="N8" s="55">
        <v>13200.000000000002</v>
      </c>
      <c r="O8" s="17">
        <v>15400.000000000002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2">
      <c r="A9" s="192" t="s">
        <v>35</v>
      </c>
      <c r="B9" s="193"/>
      <c r="C9" s="86">
        <v>33</v>
      </c>
      <c r="D9" s="86">
        <v>33</v>
      </c>
      <c r="E9" s="86">
        <v>33</v>
      </c>
      <c r="F9" s="86">
        <v>33</v>
      </c>
      <c r="G9" s="86">
        <v>33</v>
      </c>
      <c r="H9" s="86">
        <v>35</v>
      </c>
      <c r="I9" s="86">
        <v>35</v>
      </c>
      <c r="J9" s="86">
        <v>35</v>
      </c>
      <c r="K9" s="86">
        <v>41</v>
      </c>
      <c r="L9" s="86">
        <v>41</v>
      </c>
      <c r="M9" s="86">
        <v>55</v>
      </c>
      <c r="N9" s="86">
        <v>60</v>
      </c>
      <c r="O9" s="86">
        <v>60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x14ac:dyDescent="0.2">
      <c r="A10" s="216" t="s">
        <v>36</v>
      </c>
      <c r="B10" s="217"/>
      <c r="C10" s="16">
        <v>2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91">
        <v>4</v>
      </c>
      <c r="L10" s="16">
        <v>4</v>
      </c>
      <c r="M10" s="16">
        <v>5</v>
      </c>
      <c r="N10" s="16">
        <v>6</v>
      </c>
      <c r="O10" s="65">
        <v>6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x14ac:dyDescent="0.2">
      <c r="A11" s="216" t="s">
        <v>37</v>
      </c>
      <c r="B11" s="217"/>
      <c r="C11" s="16">
        <v>1.5</v>
      </c>
      <c r="D11" s="16">
        <v>1.5</v>
      </c>
      <c r="E11" s="16">
        <v>1.5</v>
      </c>
      <c r="F11" s="16">
        <v>1.5</v>
      </c>
      <c r="G11" s="16">
        <v>1.8</v>
      </c>
      <c r="H11" s="16">
        <v>1.8</v>
      </c>
      <c r="I11" s="16">
        <v>1.8</v>
      </c>
      <c r="J11" s="16">
        <v>1.8</v>
      </c>
      <c r="K11" s="91">
        <v>1.95</v>
      </c>
      <c r="L11" s="16">
        <v>1.95</v>
      </c>
      <c r="M11" s="16">
        <v>2</v>
      </c>
      <c r="N11" s="16">
        <v>2.1</v>
      </c>
      <c r="O11" s="65">
        <v>2.1</v>
      </c>
      <c r="P11" s="2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x14ac:dyDescent="0.2">
      <c r="A12" s="216" t="s">
        <v>84</v>
      </c>
      <c r="B12" s="217"/>
      <c r="C12" s="16">
        <v>1.5</v>
      </c>
      <c r="D12" s="16">
        <v>1.5</v>
      </c>
      <c r="E12" s="16">
        <v>1.5</v>
      </c>
      <c r="F12" s="16">
        <v>1.5</v>
      </c>
      <c r="G12" s="16">
        <v>1.7</v>
      </c>
      <c r="H12" s="16">
        <v>1.7</v>
      </c>
      <c r="I12" s="16">
        <v>1.7</v>
      </c>
      <c r="J12" s="16">
        <v>1.7</v>
      </c>
      <c r="K12" s="91">
        <v>1.7</v>
      </c>
      <c r="L12" s="16">
        <v>1.9</v>
      </c>
      <c r="M12" s="16">
        <v>2.1</v>
      </c>
      <c r="N12" s="16">
        <v>2.2000000000000002</v>
      </c>
      <c r="O12" s="65">
        <v>2.2000000000000002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x14ac:dyDescent="0.2">
      <c r="A13" s="216" t="s">
        <v>38</v>
      </c>
      <c r="B13" s="217"/>
      <c r="C13" s="16">
        <v>1</v>
      </c>
      <c r="D13" s="16">
        <v>1</v>
      </c>
      <c r="E13" s="16">
        <v>2</v>
      </c>
      <c r="F13" s="16">
        <v>2</v>
      </c>
      <c r="G13" s="16">
        <v>3</v>
      </c>
      <c r="H13" s="16">
        <v>3</v>
      </c>
      <c r="I13" s="16">
        <v>4</v>
      </c>
      <c r="J13" s="16">
        <v>4</v>
      </c>
      <c r="K13" s="91">
        <v>6</v>
      </c>
      <c r="L13" s="16">
        <v>6</v>
      </c>
      <c r="M13" s="16">
        <v>6</v>
      </c>
      <c r="N13" s="16">
        <v>10</v>
      </c>
      <c r="O13" s="65">
        <v>12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x14ac:dyDescent="0.2">
      <c r="A14" s="187" t="s">
        <v>39</v>
      </c>
      <c r="B14" s="188"/>
      <c r="C14" s="11">
        <v>1100</v>
      </c>
      <c r="D14" s="11">
        <v>1100</v>
      </c>
      <c r="E14" s="11">
        <v>1100</v>
      </c>
      <c r="F14" s="11">
        <v>1100</v>
      </c>
      <c r="G14" s="11">
        <v>1100</v>
      </c>
      <c r="H14" s="11">
        <v>1100</v>
      </c>
      <c r="I14" s="11">
        <v>1100</v>
      </c>
      <c r="J14" s="11">
        <v>1100</v>
      </c>
      <c r="K14" s="11">
        <v>2200</v>
      </c>
      <c r="L14" s="11">
        <v>2200</v>
      </c>
      <c r="M14" s="11">
        <v>2200</v>
      </c>
      <c r="N14" s="11">
        <v>3300.0000000000005</v>
      </c>
      <c r="O14" s="12">
        <v>3300.0000000000005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12.75" thickBot="1" x14ac:dyDescent="0.25">
      <c r="A15" s="185" t="s">
        <v>40</v>
      </c>
      <c r="B15" s="186"/>
      <c r="C15" s="18">
        <v>0.5</v>
      </c>
      <c r="D15" s="18">
        <v>0.5</v>
      </c>
      <c r="E15" s="18">
        <v>0.5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97">
        <v>1</v>
      </c>
      <c r="M15" s="18">
        <v>1.5</v>
      </c>
      <c r="N15" s="18">
        <v>2</v>
      </c>
      <c r="O15" s="19">
        <v>2</v>
      </c>
      <c r="R15" s="7"/>
      <c r="S15" s="7"/>
      <c r="T15" s="10"/>
    </row>
    <row r="16" spans="1:30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10"/>
      <c r="L16" s="7"/>
      <c r="M16" s="7"/>
      <c r="N16" s="7"/>
      <c r="O16" s="7"/>
      <c r="P16" s="7"/>
      <c r="S16" s="7"/>
      <c r="T16" s="10"/>
    </row>
    <row r="17" spans="1:20" x14ac:dyDescent="0.2">
      <c r="A17" s="13" t="s">
        <v>173</v>
      </c>
      <c r="B17" s="7"/>
      <c r="C17" s="7"/>
      <c r="D17" s="7"/>
      <c r="E17" s="7"/>
      <c r="F17" s="7"/>
      <c r="G17" s="7"/>
      <c r="H17" s="7"/>
      <c r="I17" s="7"/>
      <c r="J17" s="7"/>
      <c r="K17" s="10"/>
      <c r="L17" s="7"/>
      <c r="M17" s="7"/>
      <c r="N17" s="7"/>
      <c r="O17" s="7"/>
      <c r="P17" s="7"/>
      <c r="S17" s="7"/>
      <c r="T17" s="10"/>
    </row>
    <row r="18" spans="1:20" x14ac:dyDescent="0.2">
      <c r="A18" s="14" t="s">
        <v>174</v>
      </c>
      <c r="B18" s="7"/>
      <c r="C18" s="7"/>
      <c r="D18" s="7"/>
      <c r="E18" s="7"/>
      <c r="F18" s="7"/>
      <c r="G18" s="7"/>
      <c r="H18" s="7"/>
      <c r="I18" s="7"/>
      <c r="J18" s="7"/>
      <c r="K18" s="10"/>
      <c r="L18" s="7"/>
      <c r="M18" s="7"/>
      <c r="N18" s="7"/>
      <c r="O18" s="7"/>
      <c r="P18" s="7"/>
      <c r="S18" s="7"/>
      <c r="T18" s="10"/>
    </row>
    <row r="19" spans="1:20" x14ac:dyDescent="0.2">
      <c r="A19" s="13" t="s">
        <v>197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S19" s="10"/>
      <c r="T19" s="10"/>
    </row>
    <row r="20" spans="1:20" x14ac:dyDescent="0.2">
      <c r="A20" s="13" t="s">
        <v>196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">
      <c r="A21" s="13" t="s">
        <v>41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">
      <c r="A22" s="13" t="s">
        <v>42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3" t="s">
        <v>191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">
      <c r="A24" s="13" t="s">
        <v>43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">
      <c r="A25" s="13" t="s">
        <v>165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">
      <c r="A26" s="13" t="s">
        <v>44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">
      <c r="A27" s="13" t="s">
        <v>45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">
      <c r="A28" s="13" t="s">
        <v>46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">
      <c r="A29" s="13" t="s">
        <v>47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2.75" x14ac:dyDescent="0.2">
      <c r="A31" s="183" t="s">
        <v>74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0"/>
      <c r="R31" s="10"/>
      <c r="S31" s="10"/>
      <c r="T31" s="10"/>
    </row>
    <row r="32" spans="1:20" x14ac:dyDescent="0.2">
      <c r="A32" s="94" t="s">
        <v>55</v>
      </c>
      <c r="I32" s="184" t="s">
        <v>63</v>
      </c>
      <c r="J32" s="184"/>
      <c r="K32" s="184"/>
      <c r="M32" s="10"/>
      <c r="N32" s="10"/>
      <c r="O32" s="10"/>
      <c r="P32" s="10"/>
      <c r="Q32" s="10"/>
      <c r="R32" s="10"/>
      <c r="S32" s="10"/>
      <c r="T32" s="10"/>
    </row>
    <row r="33" spans="1:20" ht="13.15" customHeight="1" x14ac:dyDescent="0.2">
      <c r="A33" s="189" t="s">
        <v>187</v>
      </c>
      <c r="B33" s="189"/>
      <c r="C33" s="189"/>
      <c r="D33" s="189"/>
      <c r="E33" s="189"/>
      <c r="F33" s="189"/>
      <c r="G33" s="189"/>
      <c r="H33" s="39"/>
      <c r="I33" s="40" t="s">
        <v>64</v>
      </c>
      <c r="M33" s="38"/>
      <c r="N33" s="38"/>
      <c r="O33" s="38"/>
      <c r="P33" s="38"/>
      <c r="Q33" s="38"/>
      <c r="R33" s="38"/>
      <c r="S33" s="38"/>
      <c r="T33" s="10"/>
    </row>
    <row r="34" spans="1:20" ht="13.15" customHeight="1" x14ac:dyDescent="0.2">
      <c r="A34" s="99" t="s">
        <v>161</v>
      </c>
      <c r="B34" s="169"/>
      <c r="C34" s="169"/>
      <c r="D34" s="169"/>
      <c r="E34" s="169"/>
      <c r="F34" s="169"/>
      <c r="G34" s="169"/>
      <c r="H34" s="41"/>
      <c r="I34" s="42" t="s">
        <v>65</v>
      </c>
      <c r="M34" s="10"/>
      <c r="N34" s="10"/>
      <c r="O34" s="10"/>
      <c r="P34" s="10"/>
      <c r="Q34" s="10"/>
      <c r="R34" s="10"/>
      <c r="S34" s="10"/>
      <c r="T34" s="10"/>
    </row>
    <row r="35" spans="1:20" x14ac:dyDescent="0.2">
      <c r="T35" s="10"/>
    </row>
    <row r="36" spans="1:20" x14ac:dyDescent="0.2">
      <c r="A36" s="95" t="s">
        <v>56</v>
      </c>
      <c r="B36" s="2"/>
      <c r="C36" s="2"/>
      <c r="D36" s="2"/>
      <c r="E36" s="2"/>
      <c r="F36" s="2"/>
      <c r="G36" s="2"/>
      <c r="H36" s="2"/>
      <c r="I36" s="167" t="s">
        <v>66</v>
      </c>
      <c r="J36" s="167"/>
      <c r="K36" s="167"/>
      <c r="M36" s="10"/>
      <c r="N36" s="10"/>
      <c r="O36" s="10"/>
      <c r="P36" s="10"/>
      <c r="Q36" s="10"/>
      <c r="R36" s="10"/>
      <c r="S36" s="10"/>
      <c r="T36" s="10"/>
    </row>
    <row r="37" spans="1:20" ht="13.15" customHeight="1" x14ac:dyDescent="0.2">
      <c r="A37" s="190" t="s">
        <v>192</v>
      </c>
      <c r="B37" s="190"/>
      <c r="C37" s="190"/>
      <c r="D37" s="190"/>
      <c r="E37" s="190"/>
      <c r="F37" s="190"/>
      <c r="G37" s="190"/>
      <c r="H37" s="2"/>
      <c r="I37" s="40" t="s">
        <v>67</v>
      </c>
      <c r="M37" s="34"/>
      <c r="N37" s="34"/>
      <c r="O37" s="34"/>
      <c r="P37" s="34"/>
      <c r="Q37" s="34"/>
      <c r="R37" s="34"/>
      <c r="S37" s="34"/>
      <c r="T37" s="10"/>
    </row>
    <row r="38" spans="1:20" ht="13.15" customHeight="1" x14ac:dyDescent="0.2">
      <c r="A38" s="190" t="s">
        <v>199</v>
      </c>
      <c r="B38" s="190"/>
      <c r="C38" s="190"/>
      <c r="D38" s="190"/>
      <c r="E38" s="190"/>
      <c r="F38" s="190"/>
      <c r="G38" s="190"/>
      <c r="I38" s="42" t="s">
        <v>68</v>
      </c>
      <c r="M38" s="10"/>
      <c r="N38" s="10"/>
      <c r="O38" s="10"/>
      <c r="P38" s="10"/>
      <c r="Q38" s="10"/>
      <c r="R38" s="10"/>
      <c r="S38" s="10"/>
      <c r="T38" s="10"/>
    </row>
    <row r="39" spans="1:20" ht="12" customHeight="1" x14ac:dyDescent="0.2">
      <c r="A39" s="98" t="s">
        <v>160</v>
      </c>
      <c r="J39" s="44"/>
      <c r="K39" s="44"/>
      <c r="M39" s="10"/>
      <c r="N39" s="10"/>
      <c r="O39" s="10"/>
      <c r="P39" s="10"/>
      <c r="Q39" s="10"/>
      <c r="R39" s="10"/>
      <c r="S39" s="10"/>
      <c r="T39" s="10"/>
    </row>
    <row r="40" spans="1:20" ht="12.75" x14ac:dyDescent="0.2">
      <c r="A40" s="42"/>
      <c r="I40" s="166" t="s">
        <v>69</v>
      </c>
      <c r="J40" s="166"/>
      <c r="K40" s="166"/>
      <c r="L40" s="40"/>
      <c r="M40" s="38"/>
      <c r="N40" s="38"/>
      <c r="O40" s="38"/>
      <c r="P40" s="34"/>
      <c r="Q40" s="34"/>
      <c r="R40" s="34"/>
      <c r="S40" s="34"/>
      <c r="T40" s="10"/>
    </row>
    <row r="41" spans="1:20" ht="12.75" x14ac:dyDescent="0.2">
      <c r="A41" s="94" t="s">
        <v>57</v>
      </c>
      <c r="B41" s="43"/>
      <c r="C41" s="43"/>
      <c r="D41" s="43"/>
      <c r="E41" s="43"/>
      <c r="F41" s="43"/>
      <c r="G41" s="43"/>
      <c r="H41" s="43"/>
      <c r="I41" s="45" t="s">
        <v>200</v>
      </c>
      <c r="M41" s="34"/>
      <c r="N41" s="34"/>
      <c r="O41" s="34"/>
      <c r="P41" s="34"/>
      <c r="Q41" s="34"/>
      <c r="R41" s="34"/>
      <c r="S41" s="34"/>
      <c r="T41" s="10"/>
    </row>
    <row r="42" spans="1:20" x14ac:dyDescent="0.2">
      <c r="A42" s="189" t="s">
        <v>198</v>
      </c>
      <c r="B42" s="189"/>
      <c r="C42" s="189"/>
      <c r="D42" s="189"/>
      <c r="E42" s="189"/>
      <c r="F42" s="189"/>
      <c r="G42" s="189"/>
      <c r="I42" s="42" t="s">
        <v>70</v>
      </c>
      <c r="M42" s="10"/>
      <c r="N42" s="10"/>
      <c r="O42" s="10"/>
      <c r="P42" s="10"/>
      <c r="Q42" s="10"/>
      <c r="R42" s="10"/>
      <c r="S42" s="10"/>
      <c r="T42" s="10"/>
    </row>
    <row r="43" spans="1:20" ht="22.5" customHeight="1" x14ac:dyDescent="0.2">
      <c r="A43" s="42" t="s">
        <v>58</v>
      </c>
      <c r="J43" s="44"/>
      <c r="K43" s="44"/>
      <c r="M43" s="10"/>
      <c r="N43" s="10"/>
      <c r="O43" s="10"/>
      <c r="P43" s="10"/>
      <c r="Q43" s="10"/>
      <c r="R43" s="10"/>
      <c r="S43" s="10"/>
      <c r="T43" s="10"/>
    </row>
    <row r="44" spans="1:20" ht="12.75" x14ac:dyDescent="0.2">
      <c r="A44" s="94" t="s">
        <v>59</v>
      </c>
      <c r="B44" s="46"/>
      <c r="C44" s="46"/>
      <c r="D44" s="46"/>
      <c r="E44" s="46"/>
      <c r="F44" s="46"/>
      <c r="G44" s="46"/>
      <c r="H44" s="46"/>
      <c r="I44" s="166" t="s">
        <v>71</v>
      </c>
      <c r="J44" s="166"/>
      <c r="K44" s="166"/>
      <c r="M44" s="35"/>
      <c r="N44" s="35"/>
      <c r="O44" s="35"/>
      <c r="P44" s="35"/>
      <c r="Q44" s="125"/>
      <c r="R44" s="125"/>
      <c r="S44" s="125"/>
      <c r="T44" s="10"/>
    </row>
    <row r="45" spans="1:20" ht="12.75" x14ac:dyDescent="0.2">
      <c r="A45" s="46" t="s">
        <v>185</v>
      </c>
      <c r="I45" s="45" t="s">
        <v>72</v>
      </c>
      <c r="M45" s="35"/>
      <c r="N45" s="35"/>
      <c r="O45" s="35"/>
      <c r="P45" s="35"/>
      <c r="Q45" s="125"/>
      <c r="R45" s="125"/>
      <c r="S45" s="125"/>
      <c r="T45" s="10"/>
    </row>
    <row r="46" spans="1:20" x14ac:dyDescent="0.2">
      <c r="A46" s="42" t="s">
        <v>60</v>
      </c>
      <c r="I46" s="47" t="s">
        <v>73</v>
      </c>
      <c r="M46" s="10"/>
      <c r="N46" s="10"/>
      <c r="O46" s="10"/>
      <c r="P46" s="10"/>
      <c r="Q46" s="10"/>
      <c r="R46" s="10"/>
      <c r="S46" s="10"/>
      <c r="T46" s="10"/>
    </row>
    <row r="47" spans="1:20" x14ac:dyDescent="0.2">
      <c r="A47" s="42"/>
      <c r="M47" s="10"/>
      <c r="N47" s="10"/>
      <c r="O47" s="10"/>
      <c r="P47" s="10"/>
      <c r="Q47" s="10"/>
      <c r="R47" s="10"/>
      <c r="S47" s="10"/>
      <c r="T47" s="10"/>
    </row>
    <row r="48" spans="1:20" ht="12.75" x14ac:dyDescent="0.2">
      <c r="A48" s="94" t="s">
        <v>61</v>
      </c>
      <c r="B48" s="46"/>
      <c r="C48" s="46"/>
      <c r="D48" s="46"/>
      <c r="E48" s="46"/>
      <c r="F48" s="46"/>
      <c r="G48" s="46"/>
      <c r="H48" s="46"/>
      <c r="I48" s="191" t="s">
        <v>168</v>
      </c>
      <c r="J48" s="191"/>
      <c r="K48" s="191"/>
      <c r="M48" s="35"/>
      <c r="N48" s="35"/>
      <c r="O48" s="35"/>
      <c r="P48" s="35"/>
      <c r="Q48" s="125"/>
      <c r="R48" s="125"/>
      <c r="S48" s="125"/>
      <c r="T48" s="10"/>
    </row>
    <row r="49" spans="1:20" ht="12.75" x14ac:dyDescent="0.2">
      <c r="A49" s="194" t="s">
        <v>81</v>
      </c>
      <c r="B49" s="194"/>
      <c r="C49" s="194"/>
      <c r="D49" s="194"/>
      <c r="E49" s="194"/>
      <c r="F49" s="194"/>
      <c r="G49" s="194"/>
      <c r="I49" s="45" t="s">
        <v>169</v>
      </c>
      <c r="K49" s="46" t="s">
        <v>171</v>
      </c>
      <c r="M49" s="35"/>
      <c r="N49" s="35"/>
      <c r="O49" s="35"/>
      <c r="P49" s="35"/>
      <c r="Q49" s="125"/>
      <c r="R49" s="125"/>
      <c r="S49" s="125"/>
      <c r="T49" s="10"/>
    </row>
    <row r="50" spans="1:20" x14ac:dyDescent="0.2">
      <c r="A50" s="194"/>
      <c r="B50" s="194"/>
      <c r="C50" s="194"/>
      <c r="D50" s="194"/>
      <c r="E50" s="194"/>
      <c r="F50" s="194"/>
      <c r="G50" s="194"/>
      <c r="I50" s="47" t="s">
        <v>170</v>
      </c>
      <c r="M50" s="10"/>
      <c r="N50" s="10"/>
      <c r="O50" s="10"/>
      <c r="P50" s="10"/>
      <c r="Q50" s="10"/>
      <c r="R50" s="10"/>
      <c r="S50" s="10"/>
      <c r="T50" s="10"/>
    </row>
    <row r="51" spans="1:20" ht="12" customHeight="1" x14ac:dyDescent="0.2">
      <c r="A51" s="42" t="s">
        <v>62</v>
      </c>
      <c r="B51" s="38"/>
      <c r="C51" s="38"/>
      <c r="D51" s="38"/>
      <c r="E51" s="38"/>
      <c r="F51" s="38"/>
      <c r="G51" s="38"/>
      <c r="H51" s="38"/>
      <c r="M51" s="10"/>
      <c r="N51" s="10"/>
      <c r="O51" s="10"/>
      <c r="P51" s="10"/>
      <c r="Q51" s="10"/>
      <c r="R51" s="10"/>
      <c r="S51" s="10"/>
      <c r="T51" s="10"/>
    </row>
    <row r="52" spans="1:20" ht="12.75" x14ac:dyDescent="0.2">
      <c r="A52" s="33"/>
      <c r="B52" s="10"/>
      <c r="C52" s="10"/>
      <c r="D52" s="10"/>
      <c r="E52" s="10"/>
      <c r="F52" s="10"/>
      <c r="G52" s="10"/>
      <c r="H52" s="10"/>
      <c r="M52" s="10"/>
      <c r="N52" s="10"/>
      <c r="O52" s="10"/>
      <c r="P52" s="10"/>
      <c r="Q52" s="10"/>
      <c r="R52" s="10"/>
      <c r="S52" s="10"/>
      <c r="T52" s="10"/>
    </row>
    <row r="53" spans="1:20" ht="12.75" x14ac:dyDescent="0.2">
      <c r="A53" s="34"/>
      <c r="B53" s="10"/>
      <c r="C53" s="10"/>
      <c r="D53" s="10"/>
      <c r="E53" s="10"/>
      <c r="F53" s="10"/>
      <c r="G53" s="10"/>
      <c r="H53" s="10"/>
      <c r="M53" s="10"/>
      <c r="N53" s="10"/>
      <c r="O53" s="10"/>
      <c r="P53" s="10"/>
      <c r="Q53" s="10"/>
      <c r="R53" s="10"/>
      <c r="S53" s="10"/>
      <c r="T53" s="10"/>
    </row>
    <row r="54" spans="1:20" ht="12.75" x14ac:dyDescent="0.2">
      <c r="A54" s="38"/>
      <c r="B54" s="38"/>
      <c r="C54" s="38"/>
      <c r="D54" s="38"/>
      <c r="E54" s="38"/>
      <c r="F54" s="38"/>
      <c r="G54" s="38"/>
      <c r="H54" s="38"/>
      <c r="M54" s="10"/>
      <c r="N54" s="10"/>
      <c r="O54" s="10"/>
      <c r="P54" s="10"/>
      <c r="Q54" s="10"/>
      <c r="R54" s="10"/>
      <c r="S54" s="10"/>
      <c r="T54" s="10"/>
    </row>
    <row r="55" spans="1:20" ht="19.899999999999999" customHeight="1" x14ac:dyDescent="0.2">
      <c r="A55" s="33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2.75" x14ac:dyDescent="0.2">
      <c r="A56" s="37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2.75" x14ac:dyDescent="0.2">
      <c r="A57" s="195"/>
      <c r="B57" s="195"/>
      <c r="C57" s="195"/>
      <c r="D57" s="195"/>
      <c r="E57" s="195"/>
      <c r="F57" s="195"/>
      <c r="G57" s="195"/>
      <c r="H57" s="195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9.899999999999999" customHeight="1" x14ac:dyDescent="0.2">
      <c r="A58" s="37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2.75" x14ac:dyDescent="0.2">
      <c r="A59" s="195"/>
      <c r="B59" s="195"/>
      <c r="C59" s="195"/>
      <c r="D59" s="195"/>
      <c r="E59" s="195"/>
      <c r="F59" s="195"/>
      <c r="G59" s="195"/>
      <c r="H59" s="195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2.75" x14ac:dyDescent="0.2">
      <c r="A60" s="12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9.899999999999999" customHeight="1" x14ac:dyDescent="0.2">
      <c r="A61" s="12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2.75" x14ac:dyDescent="0.2">
      <c r="A62" s="252"/>
      <c r="B62" s="252"/>
      <c r="C62" s="252"/>
      <c r="D62" s="252"/>
      <c r="E62" s="252"/>
      <c r="F62" s="252"/>
      <c r="G62" s="252"/>
      <c r="H62" s="252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2.75" x14ac:dyDescent="0.2">
      <c r="A63" s="126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9.899999999999999" customHeight="1" x14ac:dyDescent="0.2">
      <c r="A64" s="12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2.75" x14ac:dyDescent="0.2">
      <c r="A65" s="252"/>
      <c r="B65" s="252"/>
      <c r="C65" s="252"/>
      <c r="D65" s="252"/>
      <c r="E65" s="252"/>
      <c r="F65" s="252"/>
      <c r="G65" s="252"/>
      <c r="H65" s="252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2.75" x14ac:dyDescent="0.2">
      <c r="A66" s="127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</sheetData>
  <mergeCells count="26">
    <mergeCell ref="A12:B12"/>
    <mergeCell ref="A5:O5"/>
    <mergeCell ref="A6:B6"/>
    <mergeCell ref="A2:C2"/>
    <mergeCell ref="L2:N2"/>
    <mergeCell ref="O2:Q2"/>
    <mergeCell ref="A7:B7"/>
    <mergeCell ref="A8:B8"/>
    <mergeCell ref="A9:B9"/>
    <mergeCell ref="A10:B10"/>
    <mergeCell ref="A11:B11"/>
    <mergeCell ref="A13:B13"/>
    <mergeCell ref="A14:B14"/>
    <mergeCell ref="A15:B15"/>
    <mergeCell ref="A31:P31"/>
    <mergeCell ref="I32:K32"/>
    <mergeCell ref="A33:G33"/>
    <mergeCell ref="A38:G38"/>
    <mergeCell ref="A37:G37"/>
    <mergeCell ref="A42:G42"/>
    <mergeCell ref="A65:H65"/>
    <mergeCell ref="I48:K48"/>
    <mergeCell ref="A59:H59"/>
    <mergeCell ref="A62:H62"/>
    <mergeCell ref="A49:G50"/>
    <mergeCell ref="A57:H57"/>
  </mergeCells>
  <hyperlinks>
    <hyperlink ref="L2" r:id="rId1" display="www.nevatk.ru" xr:uid="{215E8C7D-8EEA-4416-981F-79C22BBA13C1}"/>
    <hyperlink ref="O2:Q2" r:id="rId2" display="nevatk.ru" xr:uid="{AC02F9A1-124B-4318-A161-41EADBB721EE}"/>
    <hyperlink ref="A34" r:id="rId3" xr:uid="{47323E25-CF97-4F51-94C6-095F13F7EA33}"/>
    <hyperlink ref="A39" r:id="rId4" xr:uid="{965A9922-0CFD-4939-9CE6-B630AC84A4D9}"/>
    <hyperlink ref="A43" r:id="rId5" xr:uid="{80676472-5953-4B15-9CEC-62E40D1E2CC7}"/>
    <hyperlink ref="A46" r:id="rId6" xr:uid="{5F1FBC77-CBA7-44F7-95D0-0AC57702C694}"/>
    <hyperlink ref="A51" r:id="rId7" xr:uid="{FE2A39D6-B6B5-48A2-824E-D0C8C80E161E}"/>
    <hyperlink ref="I34" r:id="rId8" xr:uid="{D1F28C67-F760-4382-B4F1-2433462635EE}"/>
    <hyperlink ref="I38" r:id="rId9" xr:uid="{0C25931F-8ABA-42B3-B0AF-6A62D4565689}"/>
    <hyperlink ref="I42" r:id="rId10" xr:uid="{52B006C7-9ABE-494D-A51B-CE7F580702AB}"/>
    <hyperlink ref="I46" r:id="rId11" xr:uid="{0DA3FB8C-E30E-47B3-AB82-CFE9D2606ACC}"/>
    <hyperlink ref="I50" r:id="rId12" xr:uid="{3C13C807-B5BF-4974-8E6B-3CC1D360B96C}"/>
  </hyperlinks>
  <pageMargins left="0.2" right="0" top="0" bottom="0" header="0.31496062992125984" footer="0.31496062992125984"/>
  <pageSetup paperSize="9" scale="79" fitToHeight="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N158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W12" sqref="W12"/>
    </sheetView>
  </sheetViews>
  <sheetFormatPr defaultColWidth="8.7109375" defaultRowHeight="12" x14ac:dyDescent="0.2"/>
  <cols>
    <col min="1" max="1" width="21.28515625" style="1" customWidth="1"/>
    <col min="2" max="2" width="8" style="1" customWidth="1"/>
    <col min="3" max="20" width="8.7109375" style="1" customWidth="1"/>
    <col min="21" max="21" width="7.5703125" style="1" customWidth="1"/>
    <col min="22" max="22" width="9" style="1" customWidth="1"/>
    <col min="23" max="30" width="7.140625" style="1" customWidth="1"/>
    <col min="31" max="31" width="7.7109375" style="1" bestFit="1" customWidth="1"/>
    <col min="32" max="16384" width="8.7109375" style="1"/>
  </cols>
  <sheetData>
    <row r="2" spans="1:40" ht="15.75" customHeight="1" x14ac:dyDescent="0.2">
      <c r="A2" s="196" t="s">
        <v>0</v>
      </c>
      <c r="B2" s="196"/>
      <c r="C2" s="196"/>
      <c r="E2" s="29" t="s">
        <v>95</v>
      </c>
      <c r="F2" s="29"/>
      <c r="G2" s="29"/>
      <c r="H2" s="29"/>
      <c r="I2" s="29"/>
      <c r="J2" s="29"/>
      <c r="K2" s="29"/>
      <c r="L2" s="32"/>
      <c r="M2" s="32"/>
      <c r="N2" s="227" t="s">
        <v>48</v>
      </c>
      <c r="O2" s="227"/>
      <c r="P2" s="227"/>
      <c r="Q2" s="228" t="s">
        <v>134</v>
      </c>
      <c r="R2" s="228"/>
      <c r="S2" s="228"/>
      <c r="T2" s="32"/>
    </row>
    <row r="3" spans="1:40" ht="15.75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3"/>
      <c r="S3" s="32"/>
      <c r="T3" s="32"/>
    </row>
    <row r="4" spans="1:40" ht="7.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0" ht="13.9" customHeight="1" thickBot="1" x14ac:dyDescent="0.25">
      <c r="A5" s="2"/>
      <c r="B5" s="197" t="s">
        <v>136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40" ht="12" customHeight="1" x14ac:dyDescent="0.2">
      <c r="A6" s="9"/>
      <c r="B6" s="229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1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40" ht="12.75" thickBot="1" x14ac:dyDescent="0.25">
      <c r="A7" s="9"/>
      <c r="B7" s="230"/>
      <c r="C7" s="201"/>
      <c r="D7" s="201"/>
      <c r="E7" s="201"/>
      <c r="F7" s="201"/>
      <c r="G7" s="201"/>
      <c r="H7" s="201"/>
      <c r="I7" s="201"/>
      <c r="J7" s="201"/>
      <c r="K7" s="209"/>
      <c r="L7" s="211"/>
      <c r="M7" s="201"/>
      <c r="N7" s="201"/>
      <c r="O7" s="201"/>
      <c r="P7" s="201"/>
      <c r="Q7" s="201"/>
      <c r="R7" s="201"/>
      <c r="S7" s="201"/>
      <c r="T7" s="209"/>
    </row>
    <row r="8" spans="1:40" ht="12.75" x14ac:dyDescent="0.2">
      <c r="A8" s="82" t="s">
        <v>144</v>
      </c>
      <c r="B8" s="174">
        <v>2000</v>
      </c>
      <c r="C8" s="83">
        <v>45.0625</v>
      </c>
      <c r="D8" s="83">
        <v>44.46153846153846</v>
      </c>
      <c r="E8" s="83">
        <v>42.764705882352942</v>
      </c>
      <c r="F8" s="83">
        <v>42.231884057971016</v>
      </c>
      <c r="G8" s="83">
        <v>41.714285714285715</v>
      </c>
      <c r="H8" s="83">
        <v>41.211267605633807</v>
      </c>
      <c r="I8" s="83">
        <v>40.722222222222221</v>
      </c>
      <c r="J8" s="83">
        <v>40.246575342465754</v>
      </c>
      <c r="K8" s="128">
        <v>39.333333333333336</v>
      </c>
      <c r="L8" s="130">
        <v>11351.875</v>
      </c>
      <c r="M8" s="131">
        <v>11203.076923076922</v>
      </c>
      <c r="N8" s="131">
        <v>10782.941176470589</v>
      </c>
      <c r="O8" s="131">
        <v>10651.014492753624</v>
      </c>
      <c r="P8" s="131">
        <v>10522.857142857143</v>
      </c>
      <c r="Q8" s="131">
        <v>10398.30985915493</v>
      </c>
      <c r="R8" s="131">
        <v>10277.222222222223</v>
      </c>
      <c r="S8" s="131">
        <v>10159.452054794521</v>
      </c>
      <c r="T8" s="132">
        <v>9933.3333333333339</v>
      </c>
      <c r="U8" s="129"/>
      <c r="V8" s="50"/>
      <c r="W8" s="50"/>
      <c r="X8" s="4"/>
    </row>
    <row r="9" spans="1:40" ht="12.75" x14ac:dyDescent="0.2">
      <c r="A9" s="81" t="s">
        <v>149</v>
      </c>
      <c r="B9" s="152">
        <v>1200</v>
      </c>
      <c r="C9" s="5">
        <v>24.5</v>
      </c>
      <c r="D9" s="5">
        <v>24</v>
      </c>
      <c r="E9" s="5">
        <v>23.5</v>
      </c>
      <c r="F9" s="5">
        <v>23.1</v>
      </c>
      <c r="G9" s="5">
        <v>23</v>
      </c>
      <c r="H9" s="5">
        <v>22.8</v>
      </c>
      <c r="I9" s="5">
        <v>22.5</v>
      </c>
      <c r="J9" s="5">
        <v>22.1</v>
      </c>
      <c r="K9" s="119">
        <v>21.5</v>
      </c>
      <c r="L9" s="143">
        <v>6860</v>
      </c>
      <c r="M9" s="144">
        <v>6720</v>
      </c>
      <c r="N9" s="144">
        <v>6580</v>
      </c>
      <c r="O9" s="144">
        <v>6468</v>
      </c>
      <c r="P9" s="144">
        <v>6440</v>
      </c>
      <c r="Q9" s="144">
        <v>6384</v>
      </c>
      <c r="R9" s="144">
        <v>6300</v>
      </c>
      <c r="S9" s="144">
        <v>6188</v>
      </c>
      <c r="T9" s="145">
        <v>6020</v>
      </c>
      <c r="U9" s="12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1:40" ht="12.75" x14ac:dyDescent="0.2">
      <c r="A10" s="80" t="s">
        <v>2</v>
      </c>
      <c r="B10" s="151">
        <v>850</v>
      </c>
      <c r="C10" s="72">
        <v>24.741235488487774</v>
      </c>
      <c r="D10" s="72">
        <v>24.629424135799411</v>
      </c>
      <c r="E10" s="72">
        <v>24.478238802982052</v>
      </c>
      <c r="F10" s="72">
        <v>24.172533000000005</v>
      </c>
      <c r="G10" s="72">
        <v>23.972429250000008</v>
      </c>
      <c r="H10" s="72">
        <v>23.505520500000006</v>
      </c>
      <c r="I10" s="72">
        <v>23.212035</v>
      </c>
      <c r="J10" s="72">
        <v>22.931889750000011</v>
      </c>
      <c r="K10" s="118">
        <v>22.625064000000009</v>
      </c>
      <c r="L10" s="133">
        <f>C10*280</f>
        <v>6927.545936776577</v>
      </c>
      <c r="M10" s="134">
        <f t="shared" ref="M10:T11" si="0">D10*280</f>
        <v>6896.2387580238355</v>
      </c>
      <c r="N10" s="134">
        <f t="shared" si="0"/>
        <v>6853.9068648349748</v>
      </c>
      <c r="O10" s="134">
        <f t="shared" si="0"/>
        <v>6768.3092400000014</v>
      </c>
      <c r="P10" s="134">
        <f t="shared" si="0"/>
        <v>6712.2801900000022</v>
      </c>
      <c r="Q10" s="134">
        <f t="shared" si="0"/>
        <v>6581.5457400000014</v>
      </c>
      <c r="R10" s="134">
        <f t="shared" si="0"/>
        <v>6499.3698000000004</v>
      </c>
      <c r="S10" s="134">
        <f t="shared" si="0"/>
        <v>6420.9291300000032</v>
      </c>
      <c r="T10" s="135">
        <f t="shared" si="0"/>
        <v>6335.0179200000021</v>
      </c>
      <c r="U10" s="12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ht="12.75" x14ac:dyDescent="0.2">
      <c r="A11" s="81" t="s">
        <v>3</v>
      </c>
      <c r="B11" s="152">
        <v>700</v>
      </c>
      <c r="C11" s="5">
        <v>21.218431005689283</v>
      </c>
      <c r="D11" s="5">
        <v>20.785659046563339</v>
      </c>
      <c r="E11" s="5">
        <v>20.537760545704799</v>
      </c>
      <c r="F11" s="5">
        <v>20.31927373138879</v>
      </c>
      <c r="G11" s="5">
        <v>19.882300102756766</v>
      </c>
      <c r="H11" s="5">
        <v>19.522320173867175</v>
      </c>
      <c r="I11" s="5">
        <v>19.243809509464363</v>
      </c>
      <c r="J11" s="5">
        <v>18.881288765173036</v>
      </c>
      <c r="K11" s="119">
        <v>18.609336046333087</v>
      </c>
      <c r="L11" s="143">
        <f t="shared" ref="L11" si="1">C11*280</f>
        <v>5941.160681592999</v>
      </c>
      <c r="M11" s="144">
        <f t="shared" si="0"/>
        <v>5819.9845330377348</v>
      </c>
      <c r="N11" s="144">
        <f t="shared" si="0"/>
        <v>5750.5729527973435</v>
      </c>
      <c r="O11" s="144">
        <f t="shared" si="0"/>
        <v>5689.3966447888615</v>
      </c>
      <c r="P11" s="144">
        <f t="shared" si="0"/>
        <v>5567.0440287718948</v>
      </c>
      <c r="Q11" s="144">
        <f t="shared" si="0"/>
        <v>5466.2496486828095</v>
      </c>
      <c r="R11" s="144">
        <f t="shared" si="0"/>
        <v>5388.2666626500213</v>
      </c>
      <c r="S11" s="144">
        <f t="shared" si="0"/>
        <v>5286.7608542484504</v>
      </c>
      <c r="T11" s="145">
        <f t="shared" si="0"/>
        <v>5210.6140929732646</v>
      </c>
      <c r="U11" s="12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</row>
    <row r="12" spans="1:40" ht="12.75" x14ac:dyDescent="0.2">
      <c r="A12" s="80" t="s">
        <v>159</v>
      </c>
      <c r="B12" s="151">
        <v>1200</v>
      </c>
      <c r="C12" s="72">
        <v>26.3125</v>
      </c>
      <c r="D12" s="72">
        <v>26</v>
      </c>
      <c r="E12" s="72">
        <v>25.117647058823533</v>
      </c>
      <c r="F12" s="72">
        <v>24.840579710144929</v>
      </c>
      <c r="G12" s="72">
        <v>24.571428571428573</v>
      </c>
      <c r="H12" s="72">
        <v>24.30985915492958</v>
      </c>
      <c r="I12" s="72">
        <v>24.055555555555557</v>
      </c>
      <c r="J12" s="72">
        <v>23.808219178082194</v>
      </c>
      <c r="K12" s="118">
        <v>23.333333333333332</v>
      </c>
      <c r="L12" s="133">
        <v>6367.5</v>
      </c>
      <c r="M12" s="134">
        <v>6295.3846153846152</v>
      </c>
      <c r="N12" s="134">
        <v>6091.7647058823532</v>
      </c>
      <c r="O12" s="134">
        <v>6027.826086956522</v>
      </c>
      <c r="P12" s="134">
        <v>5965.7142857142862</v>
      </c>
      <c r="Q12" s="134">
        <v>5905.352112676057</v>
      </c>
      <c r="R12" s="134">
        <v>5846.666666666667</v>
      </c>
      <c r="S12" s="134">
        <v>5789.5890410958909</v>
      </c>
      <c r="T12" s="135">
        <v>5680</v>
      </c>
      <c r="U12" s="12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12.75" x14ac:dyDescent="0.2">
      <c r="A13" s="81" t="s">
        <v>145</v>
      </c>
      <c r="B13" s="152">
        <v>2500</v>
      </c>
      <c r="C13" s="5">
        <v>45.15</v>
      </c>
      <c r="D13" s="5">
        <v>45.045000000000002</v>
      </c>
      <c r="E13" s="5">
        <v>44.94</v>
      </c>
      <c r="F13" s="5">
        <v>44.625</v>
      </c>
      <c r="G13" s="5">
        <v>44.205000000000005</v>
      </c>
      <c r="H13" s="5">
        <v>43.89</v>
      </c>
      <c r="I13" s="5">
        <v>43.575000000000003</v>
      </c>
      <c r="J13" s="5">
        <v>43.050000000000004</v>
      </c>
      <c r="K13" s="119">
        <v>42</v>
      </c>
      <c r="L13" s="143">
        <v>11287.5</v>
      </c>
      <c r="M13" s="144">
        <v>11261.25</v>
      </c>
      <c r="N13" s="144">
        <v>11235</v>
      </c>
      <c r="O13" s="144">
        <v>11156.25</v>
      </c>
      <c r="P13" s="144">
        <v>11051.25</v>
      </c>
      <c r="Q13" s="144">
        <v>10972.5</v>
      </c>
      <c r="R13" s="144">
        <v>10893.75</v>
      </c>
      <c r="S13" s="144">
        <v>10762.5</v>
      </c>
      <c r="T13" s="145">
        <v>10500</v>
      </c>
      <c r="U13" s="12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1:40" ht="12.75" x14ac:dyDescent="0.2">
      <c r="A14" s="80" t="s">
        <v>4</v>
      </c>
      <c r="B14" s="151">
        <v>800</v>
      </c>
      <c r="C14" s="72">
        <v>23.540618404787505</v>
      </c>
      <c r="D14" s="72">
        <v>23.224722819728946</v>
      </c>
      <c r="E14" s="72">
        <v>22.943366045481124</v>
      </c>
      <c r="F14" s="72">
        <v>22.468104515994114</v>
      </c>
      <c r="G14" s="72">
        <v>22.169010740625005</v>
      </c>
      <c r="H14" s="72">
        <v>21.849940350000011</v>
      </c>
      <c r="I14" s="72">
        <v>21.543632775000006</v>
      </c>
      <c r="J14" s="72">
        <v>21.224562384375005</v>
      </c>
      <c r="K14" s="118">
        <v>21.058645781250004</v>
      </c>
      <c r="L14" s="133">
        <f t="shared" ref="L14" si="2">C14*280</f>
        <v>6591.3731533405016</v>
      </c>
      <c r="M14" s="134">
        <f t="shared" ref="M14" si="3">D14*280</f>
        <v>6502.9223895241048</v>
      </c>
      <c r="N14" s="134">
        <f t="shared" ref="N14" si="4">E14*280</f>
        <v>6424.1424927347143</v>
      </c>
      <c r="O14" s="134">
        <f t="shared" ref="O14" si="5">F14*280</f>
        <v>6291.0692644783521</v>
      </c>
      <c r="P14" s="134">
        <f t="shared" ref="P14" si="6">G14*280</f>
        <v>6207.323007375001</v>
      </c>
      <c r="Q14" s="134">
        <f t="shared" ref="Q14" si="7">H14*280</f>
        <v>6117.9832980000028</v>
      </c>
      <c r="R14" s="134">
        <f t="shared" ref="R14" si="8">I14*280</f>
        <v>6032.2171770000014</v>
      </c>
      <c r="S14" s="134">
        <f t="shared" ref="S14" si="9">J14*280</f>
        <v>5942.8774676250014</v>
      </c>
      <c r="T14" s="135">
        <f t="shared" ref="T14" si="10">K14*280</f>
        <v>5896.4208187500008</v>
      </c>
      <c r="U14" s="12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ht="12.75" x14ac:dyDescent="0.2">
      <c r="A15" s="81" t="s">
        <v>172</v>
      </c>
      <c r="B15" s="152">
        <v>3000</v>
      </c>
      <c r="C15" s="5">
        <v>41.015625</v>
      </c>
      <c r="D15" s="5">
        <v>40.384615384615387</v>
      </c>
      <c r="E15" s="5">
        <v>38.602941176470594</v>
      </c>
      <c r="F15" s="5">
        <v>38.04347826086957</v>
      </c>
      <c r="G15" s="5">
        <v>37.5</v>
      </c>
      <c r="H15" s="5">
        <v>36.971830985915503</v>
      </c>
      <c r="I15" s="5">
        <v>36.458333333333336</v>
      </c>
      <c r="J15" s="5">
        <v>35.958904109589042</v>
      </c>
      <c r="K15" s="119">
        <v>35.000000000000007</v>
      </c>
      <c r="L15" s="143">
        <v>10664.0625</v>
      </c>
      <c r="M15" s="144">
        <v>10500</v>
      </c>
      <c r="N15" s="144">
        <v>10036.764705882355</v>
      </c>
      <c r="O15" s="144">
        <v>9891.3043478260879</v>
      </c>
      <c r="P15" s="144">
        <v>9750.0000000000018</v>
      </c>
      <c r="Q15" s="144">
        <v>9612.6760563380285</v>
      </c>
      <c r="R15" s="144">
        <v>9479.1666666666661</v>
      </c>
      <c r="S15" s="144">
        <v>9349.3150684931516</v>
      </c>
      <c r="T15" s="145">
        <v>9100</v>
      </c>
      <c r="U15" s="129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 ht="12.75" x14ac:dyDescent="0.2">
      <c r="A16" s="80" t="s">
        <v>5</v>
      </c>
      <c r="B16" s="151">
        <v>750</v>
      </c>
      <c r="C16" s="72">
        <v>23.955900009825132</v>
      </c>
      <c r="D16" s="72">
        <v>24.5</v>
      </c>
      <c r="E16" s="72">
        <v>23.5</v>
      </c>
      <c r="F16" s="72">
        <v>22.667196400153607</v>
      </c>
      <c r="G16" s="72">
        <v>22.435109064998446</v>
      </c>
      <c r="H16" s="72">
        <v>22.094714306770879</v>
      </c>
      <c r="I16" s="72">
        <v>21.769792037553664</v>
      </c>
      <c r="J16" s="72">
        <v>21.607446853125008</v>
      </c>
      <c r="K16" s="118">
        <v>21.403241803125006</v>
      </c>
      <c r="L16" s="133">
        <f t="shared" ref="L16" si="11">C16*280</f>
        <v>6707.6520027510369</v>
      </c>
      <c r="M16" s="134">
        <f t="shared" ref="M16" si="12">D16*280</f>
        <v>6860</v>
      </c>
      <c r="N16" s="134">
        <f t="shared" ref="N16" si="13">E16*280</f>
        <v>6580</v>
      </c>
      <c r="O16" s="134">
        <f t="shared" ref="O16" si="14">F16*280</f>
        <v>6346.8149920430096</v>
      </c>
      <c r="P16" s="134">
        <f t="shared" ref="P16" si="15">G16*280</f>
        <v>6281.8305381995651</v>
      </c>
      <c r="Q16" s="134">
        <f t="shared" ref="Q16" si="16">H16*280</f>
        <v>6186.5200058958462</v>
      </c>
      <c r="R16" s="134">
        <f t="shared" ref="R16" si="17">I16*280</f>
        <v>6095.5417705150257</v>
      </c>
      <c r="S16" s="134">
        <f t="shared" ref="S16" si="18">J16*280</f>
        <v>6050.0851188750021</v>
      </c>
      <c r="T16" s="135">
        <f t="shared" ref="T16" si="19">K16*280</f>
        <v>5992.9077048750014</v>
      </c>
      <c r="U16" s="129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ht="12.75" x14ac:dyDescent="0.2">
      <c r="A17" s="81" t="s">
        <v>146</v>
      </c>
      <c r="B17" s="152">
        <v>2000</v>
      </c>
      <c r="C17" s="5">
        <v>42.1640625</v>
      </c>
      <c r="D17" s="5">
        <v>41.596153846153847</v>
      </c>
      <c r="E17" s="5">
        <v>39.992647058823536</v>
      </c>
      <c r="F17" s="5">
        <v>39.489130434782609</v>
      </c>
      <c r="G17" s="5">
        <v>39.000000000000007</v>
      </c>
      <c r="H17" s="5">
        <v>38.524647887323944</v>
      </c>
      <c r="I17" s="5">
        <v>38.0625</v>
      </c>
      <c r="J17" s="5">
        <v>37.613013698630141</v>
      </c>
      <c r="K17" s="119">
        <v>36.75</v>
      </c>
      <c r="L17" s="143">
        <v>10312.96875</v>
      </c>
      <c r="M17" s="144">
        <v>10176.923076923076</v>
      </c>
      <c r="N17" s="144">
        <v>9792.7941176470595</v>
      </c>
      <c r="O17" s="144">
        <v>9672.1739130434798</v>
      </c>
      <c r="P17" s="144">
        <v>9555</v>
      </c>
      <c r="Q17" s="144">
        <v>9441.1267605633802</v>
      </c>
      <c r="R17" s="144">
        <v>9330.4166666666679</v>
      </c>
      <c r="S17" s="144">
        <v>9222.7397260273974</v>
      </c>
      <c r="T17" s="145">
        <v>9016.0000000000018</v>
      </c>
      <c r="U17" s="12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40" ht="12.75" x14ac:dyDescent="0.2">
      <c r="A18" s="80" t="s">
        <v>147</v>
      </c>
      <c r="B18" s="151">
        <v>3000</v>
      </c>
      <c r="C18" s="72">
        <v>59.835681818181826</v>
      </c>
      <c r="D18" s="72">
        <v>57.929605263157896</v>
      </c>
      <c r="E18" s="72">
        <v>56.152754237288136</v>
      </c>
      <c r="F18" s="72">
        <v>55.308750000000003</v>
      </c>
      <c r="G18" s="72">
        <v>54.492418032786901</v>
      </c>
      <c r="H18" s="72">
        <v>53.702419354838717</v>
      </c>
      <c r="I18" s="72">
        <v>52.937500000000007</v>
      </c>
      <c r="J18" s="72">
        <v>52.196484375000004</v>
      </c>
      <c r="K18" s="118">
        <v>50.106156716417928</v>
      </c>
      <c r="L18" s="133">
        <v>13257.5625</v>
      </c>
      <c r="M18" s="134">
        <v>13077.346153846154</v>
      </c>
      <c r="N18" s="134">
        <v>12568.500000000002</v>
      </c>
      <c r="O18" s="134">
        <v>12408.717391304348</v>
      </c>
      <c r="P18" s="134">
        <v>12253.500000000002</v>
      </c>
      <c r="Q18" s="134">
        <v>12102.654929577466</v>
      </c>
      <c r="R18" s="134">
        <v>11956.000000000002</v>
      </c>
      <c r="S18" s="134">
        <v>11813.363013698632</v>
      </c>
      <c r="T18" s="135">
        <v>11539.5</v>
      </c>
      <c r="U18" s="129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ht="12.75" x14ac:dyDescent="0.2">
      <c r="A19" s="81" t="s">
        <v>180</v>
      </c>
      <c r="B19" s="152">
        <v>1000</v>
      </c>
      <c r="C19" s="5">
        <v>25.987500000000004</v>
      </c>
      <c r="D19" s="5">
        <v>25.842287234042551</v>
      </c>
      <c r="E19" s="5">
        <v>25.699119718309863</v>
      </c>
      <c r="F19" s="5">
        <v>25.418750000000003</v>
      </c>
      <c r="G19" s="5">
        <v>25.146061643835619</v>
      </c>
      <c r="H19" s="5">
        <v>24.880743243243245</v>
      </c>
      <c r="I19" s="5">
        <v>24.622499999999999</v>
      </c>
      <c r="J19" s="5">
        <v>24.126136363636366</v>
      </c>
      <c r="K19" s="119">
        <v>23.428125000000001</v>
      </c>
      <c r="L19" s="143">
        <v>6755.3181818181829</v>
      </c>
      <c r="M19" s="144">
        <v>6572.4473684210525</v>
      </c>
      <c r="N19" s="144">
        <v>6401.9745762711864</v>
      </c>
      <c r="O19" s="144">
        <v>6321.0000000000009</v>
      </c>
      <c r="P19" s="144">
        <v>6242.6803278688531</v>
      </c>
      <c r="Q19" s="144">
        <v>6166.8870967741941</v>
      </c>
      <c r="R19" s="144">
        <v>6093.5000000000009</v>
      </c>
      <c r="S19" s="144">
        <v>6022.40625</v>
      </c>
      <c r="T19" s="145">
        <v>5821.8582089552247</v>
      </c>
      <c r="U19" s="129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 ht="12.75" x14ac:dyDescent="0.2">
      <c r="A20" s="80" t="s">
        <v>6</v>
      </c>
      <c r="B20" s="151">
        <v>650</v>
      </c>
      <c r="C20" s="72">
        <v>15.096275152960008</v>
      </c>
      <c r="D20" s="72">
        <v>14.8</v>
      </c>
      <c r="E20" s="72">
        <v>14.571053362405005</v>
      </c>
      <c r="F20" s="72">
        <v>14.452454893570007</v>
      </c>
      <c r="G20" s="72">
        <v>14.164430040685007</v>
      </c>
      <c r="H20" s="72">
        <v>13.791691995775004</v>
      </c>
      <c r="I20" s="72">
        <v>13.368126035650006</v>
      </c>
      <c r="J20" s="72">
        <v>13.012330629145005</v>
      </c>
      <c r="K20" s="118">
        <v>13.012330629145005</v>
      </c>
      <c r="L20" s="133">
        <f t="shared" ref="L20" si="20">C20*280</f>
        <v>4226.9570428288025</v>
      </c>
      <c r="M20" s="134">
        <f t="shared" ref="M20" si="21">D20*280</f>
        <v>4144</v>
      </c>
      <c r="N20" s="134">
        <f t="shared" ref="N20" si="22">E20*280</f>
        <v>4079.8949414734011</v>
      </c>
      <c r="O20" s="134">
        <f t="shared" ref="O20" si="23">F20*280</f>
        <v>4046.6873701996019</v>
      </c>
      <c r="P20" s="134">
        <f t="shared" ref="P20" si="24">G20*280</f>
        <v>3966.0404113918021</v>
      </c>
      <c r="Q20" s="134">
        <f t="shared" ref="Q20" si="25">H20*280</f>
        <v>3861.6737588170013</v>
      </c>
      <c r="R20" s="134">
        <f t="shared" ref="R20" si="26">I20*280</f>
        <v>3743.0752899820018</v>
      </c>
      <c r="S20" s="134">
        <f t="shared" ref="S20" si="27">J20*280</f>
        <v>3643.4525761606014</v>
      </c>
      <c r="T20" s="135">
        <f t="shared" ref="T20" si="28">K20*280</f>
        <v>3643.4525761606014</v>
      </c>
      <c r="U20" s="129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2.75" x14ac:dyDescent="0.2">
      <c r="A21" s="81" t="s">
        <v>150</v>
      </c>
      <c r="B21" s="152">
        <v>1200</v>
      </c>
      <c r="C21" s="5">
        <v>19.612441406249999</v>
      </c>
      <c r="D21" s="5">
        <v>19.310711538461536</v>
      </c>
      <c r="E21" s="5">
        <v>18.458768382352943</v>
      </c>
      <c r="F21" s="5">
        <v>18.191250000000004</v>
      </c>
      <c r="G21" s="5">
        <v>17.931375000000003</v>
      </c>
      <c r="H21" s="5">
        <v>17.678820422535214</v>
      </c>
      <c r="I21" s="5">
        <v>17.43328125</v>
      </c>
      <c r="J21" s="5">
        <v>17.194469178082191</v>
      </c>
      <c r="K21" s="119">
        <v>16.735950000000003</v>
      </c>
      <c r="L21" s="143">
        <v>5491.4835937500002</v>
      </c>
      <c r="M21" s="144">
        <v>5406.9992307692301</v>
      </c>
      <c r="N21" s="144">
        <v>5168.455147058824</v>
      </c>
      <c r="O21" s="144">
        <v>5093.5500000000011</v>
      </c>
      <c r="P21" s="144">
        <v>5020.7850000000008</v>
      </c>
      <c r="Q21" s="144">
        <v>4950.06971830986</v>
      </c>
      <c r="R21" s="144">
        <v>4881.3187500000004</v>
      </c>
      <c r="S21" s="144">
        <v>4814.4513698630135</v>
      </c>
      <c r="T21" s="145">
        <v>4686.0660000000007</v>
      </c>
      <c r="U21" s="129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40" ht="12.75" x14ac:dyDescent="0.2">
      <c r="A22" s="80" t="s">
        <v>7</v>
      </c>
      <c r="B22" s="151">
        <v>700</v>
      </c>
      <c r="C22" s="72">
        <v>18.839407445107604</v>
      </c>
      <c r="D22" s="72">
        <v>18.557854175774153</v>
      </c>
      <c r="E22" s="72">
        <v>18.447801784731777</v>
      </c>
      <c r="F22" s="72">
        <v>18.171239625000005</v>
      </c>
      <c r="G22" s="72">
        <v>17.852892750000002</v>
      </c>
      <c r="H22" s="72">
        <v>17.572747500000002</v>
      </c>
      <c r="I22" s="72">
        <v>17.318070000000002</v>
      </c>
      <c r="J22" s="72">
        <v>17.088860250000003</v>
      </c>
      <c r="K22" s="118">
        <v>16.832520794352973</v>
      </c>
      <c r="L22" s="133">
        <f t="shared" ref="L22" si="29">C22*280</f>
        <v>5275.0340846301287</v>
      </c>
      <c r="M22" s="134">
        <f t="shared" ref="M22" si="30">D22*280</f>
        <v>5196.199169216763</v>
      </c>
      <c r="N22" s="134">
        <f t="shared" ref="N22" si="31">E22*280</f>
        <v>5165.3844997248971</v>
      </c>
      <c r="O22" s="134">
        <f t="shared" ref="O22" si="32">F22*280</f>
        <v>5087.9470950000014</v>
      </c>
      <c r="P22" s="134">
        <f t="shared" ref="P22" si="33">G22*280</f>
        <v>4998.8099700000002</v>
      </c>
      <c r="Q22" s="134">
        <f t="shared" ref="Q22" si="34">H22*280</f>
        <v>4920.3693000000003</v>
      </c>
      <c r="R22" s="134">
        <f t="shared" ref="R22" si="35">I22*280</f>
        <v>4849.0596000000005</v>
      </c>
      <c r="S22" s="134">
        <f t="shared" ref="S22" si="36">J22*280</f>
        <v>4784.8808700000009</v>
      </c>
      <c r="T22" s="135">
        <f t="shared" ref="T22" si="37">K22*280</f>
        <v>4713.1058224188328</v>
      </c>
      <c r="U22" s="129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40" ht="12.75" x14ac:dyDescent="0.2">
      <c r="A23" s="81" t="s">
        <v>148</v>
      </c>
      <c r="B23" s="152">
        <v>2000</v>
      </c>
      <c r="C23" s="5">
        <v>34.125</v>
      </c>
      <c r="D23" s="5">
        <v>33.692307692307693</v>
      </c>
      <c r="E23" s="5">
        <v>32.470588235294116</v>
      </c>
      <c r="F23" s="5">
        <v>32.086956521739133</v>
      </c>
      <c r="G23" s="5">
        <v>31.714285714285715</v>
      </c>
      <c r="H23" s="5">
        <v>31.35211267605634</v>
      </c>
      <c r="I23" s="5">
        <v>31</v>
      </c>
      <c r="J23" s="5">
        <v>30.657534246575342</v>
      </c>
      <c r="K23" s="119">
        <v>30</v>
      </c>
      <c r="L23" s="143">
        <v>7930</v>
      </c>
      <c r="M23" s="144">
        <v>7833.8461538461534</v>
      </c>
      <c r="N23" s="144">
        <v>7562.3529411764712</v>
      </c>
      <c r="O23" s="144">
        <v>7477.1014492753629</v>
      </c>
      <c r="P23" s="144">
        <v>7394.2857142857147</v>
      </c>
      <c r="Q23" s="144">
        <v>7313.8028169014087</v>
      </c>
      <c r="R23" s="144">
        <v>7235.5555555555557</v>
      </c>
      <c r="S23" s="144">
        <v>7159.4520547945203</v>
      </c>
      <c r="T23" s="145">
        <v>7013.333333333333</v>
      </c>
      <c r="U23" s="12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ht="12.75" x14ac:dyDescent="0.2">
      <c r="A24" s="80" t="s">
        <v>151</v>
      </c>
      <c r="B24" s="151">
        <v>1200</v>
      </c>
      <c r="C24" s="72">
        <v>14.936718750000001</v>
      </c>
      <c r="D24" s="72">
        <v>14.730000000000002</v>
      </c>
      <c r="E24" s="72">
        <v>14.146323529411767</v>
      </c>
      <c r="F24" s="72">
        <v>13.96304347826087</v>
      </c>
      <c r="G24" s="72">
        <v>13.785000000000002</v>
      </c>
      <c r="H24" s="72">
        <v>13.611971830985917</v>
      </c>
      <c r="I24" s="72">
        <v>13.443750000000003</v>
      </c>
      <c r="J24" s="72">
        <v>13.280136986301372</v>
      </c>
      <c r="K24" s="118">
        <v>12.966000000000003</v>
      </c>
      <c r="L24" s="133">
        <v>4182.28125</v>
      </c>
      <c r="M24" s="134">
        <v>4124.4000000000005</v>
      </c>
      <c r="N24" s="134">
        <v>3960.9705882352946</v>
      </c>
      <c r="O24" s="134">
        <v>3909.6521739130435</v>
      </c>
      <c r="P24" s="134">
        <v>3859.8000000000006</v>
      </c>
      <c r="Q24" s="134">
        <v>3811.3521126760565</v>
      </c>
      <c r="R24" s="134">
        <v>3764.2500000000009</v>
      </c>
      <c r="S24" s="134">
        <v>3718.438356164384</v>
      </c>
      <c r="T24" s="135">
        <v>3630.4800000000009</v>
      </c>
      <c r="U24" s="129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</row>
    <row r="25" spans="1:40" ht="12.75" x14ac:dyDescent="0.2">
      <c r="A25" s="81" t="s">
        <v>8</v>
      </c>
      <c r="B25" s="152">
        <v>750</v>
      </c>
      <c r="C25" s="5">
        <v>23.494958275376455</v>
      </c>
      <c r="D25" s="5">
        <v>24</v>
      </c>
      <c r="E25" s="5">
        <v>23.19148173098619</v>
      </c>
      <c r="F25" s="5">
        <v>21.75543665523287</v>
      </c>
      <c r="G25" s="5">
        <v>21.478342725000005</v>
      </c>
      <c r="H25" s="5">
        <v>21.193451212500001</v>
      </c>
      <c r="I25" s="5">
        <v>21.007652400000005</v>
      </c>
      <c r="J25" s="5">
        <v>20.697987712500005</v>
      </c>
      <c r="K25" s="119">
        <v>20.437869375000002</v>
      </c>
      <c r="L25" s="143">
        <f t="shared" ref="L25:L26" si="38">C25*280</f>
        <v>6578.5883171054074</v>
      </c>
      <c r="M25" s="144">
        <f t="shared" ref="M25:M26" si="39">D25*280</f>
        <v>6720</v>
      </c>
      <c r="N25" s="144">
        <f t="shared" ref="N25:N26" si="40">E25*280</f>
        <v>6493.6148846761334</v>
      </c>
      <c r="O25" s="144">
        <f t="shared" ref="O25:O26" si="41">F25*280</f>
        <v>6091.5222634652037</v>
      </c>
      <c r="P25" s="144">
        <f t="shared" ref="P25:P26" si="42">G25*280</f>
        <v>6013.9359630000017</v>
      </c>
      <c r="Q25" s="144">
        <f t="shared" ref="Q25:Q26" si="43">H25*280</f>
        <v>5934.1663395000005</v>
      </c>
      <c r="R25" s="144">
        <f t="shared" ref="R25:R26" si="44">I25*280</f>
        <v>5882.1426720000018</v>
      </c>
      <c r="S25" s="144">
        <f t="shared" ref="S25:S26" si="45">J25*280</f>
        <v>5795.4365595000017</v>
      </c>
      <c r="T25" s="145">
        <f t="shared" ref="T25:T26" si="46">K25*280</f>
        <v>5722.6034250000002</v>
      </c>
      <c r="U25" s="129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ht="12.75" x14ac:dyDescent="0.2">
      <c r="A26" s="80" t="s">
        <v>9</v>
      </c>
      <c r="B26" s="151">
        <v>800</v>
      </c>
      <c r="C26" s="72">
        <v>25.685524647479824</v>
      </c>
      <c r="D26" s="72">
        <v>25.462020592045434</v>
      </c>
      <c r="E26" s="72">
        <v>25.2305476775723</v>
      </c>
      <c r="F26" s="72">
        <v>24.999074763099166</v>
      </c>
      <c r="G26" s="72">
        <v>24.790749140073324</v>
      </c>
      <c r="H26" s="72">
        <v>24.470942265000009</v>
      </c>
      <c r="I26" s="72">
        <v>24.116685862500002</v>
      </c>
      <c r="J26" s="72">
        <v>23.776054706250008</v>
      </c>
      <c r="K26" s="118">
        <v>23.162918625000007</v>
      </c>
      <c r="L26" s="133">
        <f t="shared" si="38"/>
        <v>7191.9469012943509</v>
      </c>
      <c r="M26" s="134">
        <f t="shared" si="39"/>
        <v>7129.3657657727217</v>
      </c>
      <c r="N26" s="134">
        <f t="shared" si="40"/>
        <v>7064.5533497202441</v>
      </c>
      <c r="O26" s="134">
        <f t="shared" si="41"/>
        <v>6999.7409336677665</v>
      </c>
      <c r="P26" s="134">
        <f t="shared" si="42"/>
        <v>6941.4097592205308</v>
      </c>
      <c r="Q26" s="134">
        <f t="shared" si="43"/>
        <v>6851.8638342000022</v>
      </c>
      <c r="R26" s="134">
        <f t="shared" si="44"/>
        <v>6752.6720415000009</v>
      </c>
      <c r="S26" s="134">
        <f t="shared" si="45"/>
        <v>6657.2953177500021</v>
      </c>
      <c r="T26" s="135">
        <f t="shared" si="46"/>
        <v>6485.617215000002</v>
      </c>
      <c r="U26" s="129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ht="12.75" x14ac:dyDescent="0.2">
      <c r="A27" s="81" t="s">
        <v>166</v>
      </c>
      <c r="B27" s="152">
        <v>1000</v>
      </c>
      <c r="C27" s="5">
        <v>24.046495200000006</v>
      </c>
      <c r="D27" s="5">
        <v>21.93975</v>
      </c>
      <c r="E27" s="5">
        <v>20.947500000000002</v>
      </c>
      <c r="F27" s="5">
        <v>20.616750000000003</v>
      </c>
      <c r="G27" s="5">
        <v>20.286000000000001</v>
      </c>
      <c r="H27" s="5">
        <v>20.181000000000001</v>
      </c>
      <c r="I27" s="5">
        <v>19.95</v>
      </c>
      <c r="J27" s="5">
        <v>19.95</v>
      </c>
      <c r="K27" s="119">
        <v>19.95</v>
      </c>
      <c r="L27" s="143">
        <v>6733.018656000002</v>
      </c>
      <c r="M27" s="144">
        <v>6143.13</v>
      </c>
      <c r="N27" s="144">
        <v>5865.3</v>
      </c>
      <c r="O27" s="144">
        <v>5772.6900000000005</v>
      </c>
      <c r="P27" s="144">
        <v>5680.0800000000008</v>
      </c>
      <c r="Q27" s="144">
        <v>5650.6799999999994</v>
      </c>
      <c r="R27" s="144">
        <v>5586</v>
      </c>
      <c r="S27" s="144">
        <v>5586</v>
      </c>
      <c r="T27" s="145">
        <v>5586</v>
      </c>
      <c r="U27" s="129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3.5" thickBot="1" x14ac:dyDescent="0.25">
      <c r="A28" s="116" t="s">
        <v>179</v>
      </c>
      <c r="B28" s="153">
        <v>6000</v>
      </c>
      <c r="C28" s="105">
        <v>103.4375</v>
      </c>
      <c r="D28" s="105">
        <v>101.92307692307692</v>
      </c>
      <c r="E28" s="105">
        <v>98.05</v>
      </c>
      <c r="F28" s="105">
        <v>97.85</v>
      </c>
      <c r="G28" s="105">
        <v>97.55</v>
      </c>
      <c r="H28" s="105">
        <v>97</v>
      </c>
      <c r="I28" s="105">
        <v>96.45</v>
      </c>
      <c r="J28" s="105">
        <v>96</v>
      </c>
      <c r="K28" s="120">
        <v>96</v>
      </c>
      <c r="L28" s="136">
        <v>20687.5</v>
      </c>
      <c r="M28" s="137">
        <v>20384.615384615383</v>
      </c>
      <c r="N28" s="137">
        <v>19610</v>
      </c>
      <c r="O28" s="137">
        <v>19570</v>
      </c>
      <c r="P28" s="137">
        <v>19510</v>
      </c>
      <c r="Q28" s="137">
        <v>19400</v>
      </c>
      <c r="R28" s="137">
        <v>19290</v>
      </c>
      <c r="S28" s="137">
        <v>19200</v>
      </c>
      <c r="T28" s="138">
        <v>19200</v>
      </c>
      <c r="U28" s="129"/>
      <c r="V28" s="50"/>
      <c r="W28" s="50"/>
    </row>
    <row r="29" spans="1:40" ht="23.25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  <c r="W29" s="3"/>
    </row>
    <row r="30" spans="1:40" ht="12.75" x14ac:dyDescent="0.2">
      <c r="A30" s="113" t="s">
        <v>11</v>
      </c>
      <c r="B30" s="150">
        <v>3500</v>
      </c>
      <c r="C30" s="115">
        <v>32.194758260707047</v>
      </c>
      <c r="D30" s="115">
        <v>31.989004776925213</v>
      </c>
      <c r="E30" s="115">
        <v>31.919006169040671</v>
      </c>
      <c r="F30" s="115">
        <v>31.857299407269185</v>
      </c>
      <c r="G30" s="115">
        <v>31.355931967875808</v>
      </c>
      <c r="H30" s="115">
        <v>31.240231789554258</v>
      </c>
      <c r="I30" s="115">
        <v>31.046296252558136</v>
      </c>
      <c r="J30" s="115">
        <v>30.544488050580668</v>
      </c>
      <c r="K30" s="117">
        <v>30.387254813961057</v>
      </c>
      <c r="L30" s="140">
        <f t="shared" ref="L30:L51" si="47">C30*280</f>
        <v>9014.5323129979733</v>
      </c>
      <c r="M30" s="141">
        <f t="shared" ref="M30:M51" si="48">D30*280</f>
        <v>8956.9213375390591</v>
      </c>
      <c r="N30" s="141">
        <f t="shared" ref="N30:N51" si="49">E30*280</f>
        <v>8937.3217273313876</v>
      </c>
      <c r="O30" s="141">
        <f t="shared" ref="O30:O51" si="50">F30*280</f>
        <v>8920.0438340353721</v>
      </c>
      <c r="P30" s="141">
        <f t="shared" ref="P30:P51" si="51">G30*280</f>
        <v>8779.6609510052258</v>
      </c>
      <c r="Q30" s="141">
        <f t="shared" ref="Q30:Q51" si="52">H30*280</f>
        <v>8747.264901075192</v>
      </c>
      <c r="R30" s="141">
        <f t="shared" ref="R30:R51" si="53">I30*280</f>
        <v>8692.962950716279</v>
      </c>
      <c r="S30" s="141">
        <f t="shared" ref="S30:S51" si="54">J30*280</f>
        <v>8552.4566541625863</v>
      </c>
      <c r="T30" s="142">
        <f t="shared" ref="T30:T51" si="55">K30*280</f>
        <v>8508.4313479090961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</row>
    <row r="31" spans="1:40" ht="12.75" x14ac:dyDescent="0.2">
      <c r="A31" s="80" t="s">
        <v>12</v>
      </c>
      <c r="B31" s="151">
        <v>3500</v>
      </c>
      <c r="C31" s="72">
        <v>38.027975584418449</v>
      </c>
      <c r="D31" s="72">
        <v>37.476471401085725</v>
      </c>
      <c r="E31" s="72">
        <v>37.179507610060419</v>
      </c>
      <c r="F31" s="72">
        <v>36.089997597532509</v>
      </c>
      <c r="G31" s="72">
        <v>35.116187763326117</v>
      </c>
      <c r="H31" s="72">
        <v>36.843977092927929</v>
      </c>
      <c r="I31" s="72">
        <v>36.60420224718726</v>
      </c>
      <c r="J31" s="72">
        <v>36.190590638284625</v>
      </c>
      <c r="K31" s="118">
        <v>35.961887748656117</v>
      </c>
      <c r="L31" s="133">
        <f t="shared" si="47"/>
        <v>10647.833163637166</v>
      </c>
      <c r="M31" s="134">
        <f t="shared" si="48"/>
        <v>10493.411992304003</v>
      </c>
      <c r="N31" s="134">
        <f t="shared" si="49"/>
        <v>10410.262130816918</v>
      </c>
      <c r="O31" s="134">
        <f t="shared" si="50"/>
        <v>10105.199327309103</v>
      </c>
      <c r="P31" s="134">
        <f t="shared" si="51"/>
        <v>9832.5325737313124</v>
      </c>
      <c r="Q31" s="134">
        <f t="shared" si="52"/>
        <v>10316.31358601982</v>
      </c>
      <c r="R31" s="134">
        <f t="shared" si="53"/>
        <v>10249.176629212432</v>
      </c>
      <c r="S31" s="134">
        <f t="shared" si="54"/>
        <v>10133.365378719694</v>
      </c>
      <c r="T31" s="135">
        <f t="shared" si="55"/>
        <v>10069.328569623713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2.75" x14ac:dyDescent="0.2">
      <c r="A32" s="81" t="s">
        <v>13</v>
      </c>
      <c r="B32" s="152">
        <v>3500</v>
      </c>
      <c r="C32" s="5">
        <v>32.194758260707047</v>
      </c>
      <c r="D32" s="5">
        <v>31.989004776925213</v>
      </c>
      <c r="E32" s="5">
        <v>31.537195580579567</v>
      </c>
      <c r="F32" s="5">
        <v>30.748506031687675</v>
      </c>
      <c r="G32" s="5">
        <v>31.138029965370222</v>
      </c>
      <c r="H32" s="5">
        <v>31.664465776733262</v>
      </c>
      <c r="I32" s="5">
        <v>31.464469754206021</v>
      </c>
      <c r="J32" s="5">
        <v>31.330654233678693</v>
      </c>
      <c r="K32" s="119">
        <v>30.953294465791636</v>
      </c>
      <c r="L32" s="143">
        <f t="shared" si="47"/>
        <v>9014.5323129979733</v>
      </c>
      <c r="M32" s="144">
        <f t="shared" si="48"/>
        <v>8956.9213375390591</v>
      </c>
      <c r="N32" s="144">
        <f t="shared" si="49"/>
        <v>8830.4147625622791</v>
      </c>
      <c r="O32" s="144">
        <f t="shared" si="50"/>
        <v>8609.5816888725494</v>
      </c>
      <c r="P32" s="144">
        <f t="shared" si="51"/>
        <v>8718.6483903036624</v>
      </c>
      <c r="Q32" s="144">
        <f t="shared" si="52"/>
        <v>8866.050417485314</v>
      </c>
      <c r="R32" s="144">
        <f t="shared" si="53"/>
        <v>8810.0515311776853</v>
      </c>
      <c r="S32" s="144">
        <f t="shared" si="54"/>
        <v>8772.5831854300341</v>
      </c>
      <c r="T32" s="145">
        <f t="shared" si="55"/>
        <v>8666.9224504216581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ht="12.75" x14ac:dyDescent="0.2">
      <c r="A33" s="80" t="s">
        <v>176</v>
      </c>
      <c r="B33" s="151">
        <v>3500</v>
      </c>
      <c r="C33" s="72">
        <v>35.694688654933891</v>
      </c>
      <c r="D33" s="72">
        <v>35.520752720190501</v>
      </c>
      <c r="E33" s="72">
        <v>35.338332105703508</v>
      </c>
      <c r="F33" s="72">
        <v>34.364136604236066</v>
      </c>
      <c r="G33" s="72">
        <v>34.123094566066179</v>
      </c>
      <c r="H33" s="72">
        <v>33.747068986521143</v>
      </c>
      <c r="I33" s="72">
        <v>33.53252779871918</v>
      </c>
      <c r="J33" s="72">
        <v>33.388980240335329</v>
      </c>
      <c r="K33" s="118">
        <v>32.984176125692855</v>
      </c>
      <c r="L33" s="133">
        <f t="shared" si="47"/>
        <v>9994.5128233814903</v>
      </c>
      <c r="M33" s="134">
        <f t="shared" si="48"/>
        <v>9945.8107616533398</v>
      </c>
      <c r="N33" s="134">
        <f t="shared" si="49"/>
        <v>9894.7329895969815</v>
      </c>
      <c r="O33" s="134">
        <f t="shared" si="50"/>
        <v>9621.9582491860983</v>
      </c>
      <c r="P33" s="134">
        <f t="shared" si="51"/>
        <v>9554.4664784985307</v>
      </c>
      <c r="Q33" s="134">
        <f t="shared" si="52"/>
        <v>9449.17931622592</v>
      </c>
      <c r="R33" s="134">
        <f t="shared" si="53"/>
        <v>9389.1077836413697</v>
      </c>
      <c r="S33" s="134">
        <f t="shared" si="54"/>
        <v>9348.9144672938928</v>
      </c>
      <c r="T33" s="135">
        <f t="shared" si="55"/>
        <v>9235.5693151939995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2.75" x14ac:dyDescent="0.2">
      <c r="A34" s="81" t="s">
        <v>14</v>
      </c>
      <c r="B34" s="152">
        <v>3500</v>
      </c>
      <c r="C34" s="5">
        <v>32.194758260707047</v>
      </c>
      <c r="D34" s="5">
        <v>27.515457382122534</v>
      </c>
      <c r="E34" s="5">
        <v>31.537195580579567</v>
      </c>
      <c r="F34" s="5">
        <v>30.748506031687675</v>
      </c>
      <c r="G34" s="5">
        <v>31.138029965370222</v>
      </c>
      <c r="H34" s="5">
        <v>31.664465776733262</v>
      </c>
      <c r="I34" s="5">
        <v>31.464469754206021</v>
      </c>
      <c r="J34" s="5">
        <v>31.330654233678693</v>
      </c>
      <c r="K34" s="119">
        <v>30.953294465791636</v>
      </c>
      <c r="L34" s="143">
        <f t="shared" si="47"/>
        <v>9014.5323129979733</v>
      </c>
      <c r="M34" s="144">
        <f t="shared" si="48"/>
        <v>7704.3280669943097</v>
      </c>
      <c r="N34" s="144">
        <f t="shared" si="49"/>
        <v>8830.4147625622791</v>
      </c>
      <c r="O34" s="144">
        <f t="shared" si="50"/>
        <v>8609.5816888725494</v>
      </c>
      <c r="P34" s="144">
        <f t="shared" si="51"/>
        <v>8718.6483903036624</v>
      </c>
      <c r="Q34" s="144">
        <f t="shared" si="52"/>
        <v>8866.050417485314</v>
      </c>
      <c r="R34" s="144">
        <f t="shared" si="53"/>
        <v>8810.0515311776853</v>
      </c>
      <c r="S34" s="144">
        <f t="shared" si="54"/>
        <v>8772.5831854300341</v>
      </c>
      <c r="T34" s="145">
        <f t="shared" si="55"/>
        <v>8666.9224504216581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ht="12.75" x14ac:dyDescent="0.2">
      <c r="A35" s="80" t="s">
        <v>15</v>
      </c>
      <c r="B35" s="151">
        <v>3500</v>
      </c>
      <c r="C35" s="72">
        <v>37.094660812624618</v>
      </c>
      <c r="D35" s="72">
        <v>36.698002034612252</v>
      </c>
      <c r="E35" s="72">
        <v>36.288616236984488</v>
      </c>
      <c r="F35" s="72">
        <v>35.569346795085529</v>
      </c>
      <c r="G35" s="72">
        <v>35.36687148302282</v>
      </c>
      <c r="H35" s="72">
        <v>35.328304756915649</v>
      </c>
      <c r="I35" s="72">
        <v>34.866881426704701</v>
      </c>
      <c r="J35" s="72">
        <v>34.743330164854186</v>
      </c>
      <c r="K35" s="118">
        <v>34.546788619079678</v>
      </c>
      <c r="L35" s="133">
        <f t="shared" si="47"/>
        <v>10386.505027534893</v>
      </c>
      <c r="M35" s="134">
        <f t="shared" si="48"/>
        <v>10275.440569691431</v>
      </c>
      <c r="N35" s="134">
        <f t="shared" si="49"/>
        <v>10160.812546355657</v>
      </c>
      <c r="O35" s="134">
        <f t="shared" si="50"/>
        <v>9959.4171026239474</v>
      </c>
      <c r="P35" s="134">
        <f t="shared" si="51"/>
        <v>9902.7240152463892</v>
      </c>
      <c r="Q35" s="134">
        <f t="shared" si="52"/>
        <v>9891.9253319363816</v>
      </c>
      <c r="R35" s="134">
        <f t="shared" si="53"/>
        <v>9762.7267994773156</v>
      </c>
      <c r="S35" s="134">
        <f t="shared" si="54"/>
        <v>9728.1324461591721</v>
      </c>
      <c r="T35" s="135">
        <f t="shared" si="55"/>
        <v>9673.1008133423093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2.75" x14ac:dyDescent="0.2">
      <c r="A36" s="81" t="s">
        <v>16</v>
      </c>
      <c r="B36" s="152">
        <v>3500</v>
      </c>
      <c r="C36" s="5">
        <v>37.094660812624618</v>
      </c>
      <c r="D36" s="5">
        <v>36.698002034612252</v>
      </c>
      <c r="E36" s="5">
        <v>36.288616236984488</v>
      </c>
      <c r="F36" s="5">
        <v>35.569346795085529</v>
      </c>
      <c r="G36" s="5">
        <v>35.617555202719501</v>
      </c>
      <c r="H36" s="5">
        <v>35.569346795085529</v>
      </c>
      <c r="I36" s="5">
        <v>35.342078587668205</v>
      </c>
      <c r="J36" s="5">
        <v>35.190015496159873</v>
      </c>
      <c r="K36" s="119">
        <v>34.975606537133139</v>
      </c>
      <c r="L36" s="143">
        <f t="shared" si="47"/>
        <v>10386.505027534893</v>
      </c>
      <c r="M36" s="144">
        <f t="shared" si="48"/>
        <v>10275.440569691431</v>
      </c>
      <c r="N36" s="144">
        <f t="shared" si="49"/>
        <v>10160.812546355657</v>
      </c>
      <c r="O36" s="144">
        <f t="shared" si="50"/>
        <v>9959.4171026239474</v>
      </c>
      <c r="P36" s="144">
        <f t="shared" si="51"/>
        <v>9972.9154567614605</v>
      </c>
      <c r="Q36" s="144">
        <f t="shared" si="52"/>
        <v>9959.4171026239474</v>
      </c>
      <c r="R36" s="144">
        <f t="shared" si="53"/>
        <v>9895.782004547098</v>
      </c>
      <c r="S36" s="144">
        <f t="shared" si="54"/>
        <v>9853.2043389247647</v>
      </c>
      <c r="T36" s="145">
        <f t="shared" si="55"/>
        <v>9793.1698303972789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ht="12.75" x14ac:dyDescent="0.2">
      <c r="A37" s="80" t="s">
        <v>17</v>
      </c>
      <c r="B37" s="151">
        <v>3500</v>
      </c>
      <c r="C37" s="72">
        <v>37.094660812624618</v>
      </c>
      <c r="D37" s="72">
        <v>36.698002034612252</v>
      </c>
      <c r="E37" s="72">
        <v>36.288616236984488</v>
      </c>
      <c r="F37" s="72">
        <v>35.569346795085529</v>
      </c>
      <c r="G37" s="72">
        <v>35.617555202719501</v>
      </c>
      <c r="H37" s="72">
        <v>35.569346795085529</v>
      </c>
      <c r="I37" s="72">
        <v>35.342078587668205</v>
      </c>
      <c r="J37" s="72">
        <v>35.190015496159873</v>
      </c>
      <c r="K37" s="118">
        <v>34.975606537133139</v>
      </c>
      <c r="L37" s="133">
        <f t="shared" si="47"/>
        <v>10386.505027534893</v>
      </c>
      <c r="M37" s="134">
        <f t="shared" si="48"/>
        <v>10275.440569691431</v>
      </c>
      <c r="N37" s="134">
        <f t="shared" si="49"/>
        <v>10160.812546355657</v>
      </c>
      <c r="O37" s="134">
        <f t="shared" si="50"/>
        <v>9959.4171026239474</v>
      </c>
      <c r="P37" s="134">
        <f t="shared" si="51"/>
        <v>9972.9154567614605</v>
      </c>
      <c r="Q37" s="134">
        <f t="shared" si="52"/>
        <v>9959.4171026239474</v>
      </c>
      <c r="R37" s="134">
        <f t="shared" si="53"/>
        <v>9895.782004547098</v>
      </c>
      <c r="S37" s="134">
        <f t="shared" si="54"/>
        <v>9853.2043389247647</v>
      </c>
      <c r="T37" s="135">
        <f t="shared" si="55"/>
        <v>9793.1698303972789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 ht="12.75" x14ac:dyDescent="0.2">
      <c r="A38" s="81" t="s">
        <v>18</v>
      </c>
      <c r="B38" s="152">
        <v>4000</v>
      </c>
      <c r="C38" s="5">
        <v>37.094660812624618</v>
      </c>
      <c r="D38" s="5">
        <v>36.698002034612252</v>
      </c>
      <c r="E38" s="5">
        <v>36.288616236984488</v>
      </c>
      <c r="F38" s="5">
        <v>35.569346795085529</v>
      </c>
      <c r="G38" s="5">
        <v>35.36687148302282</v>
      </c>
      <c r="H38" s="5">
        <v>35.328304756915649</v>
      </c>
      <c r="I38" s="5">
        <v>34.866881426704701</v>
      </c>
      <c r="J38" s="5">
        <v>34.743330164854186</v>
      </c>
      <c r="K38" s="119">
        <v>34.546788619079678</v>
      </c>
      <c r="L38" s="143">
        <f t="shared" si="47"/>
        <v>10386.505027534893</v>
      </c>
      <c r="M38" s="144">
        <f t="shared" si="48"/>
        <v>10275.440569691431</v>
      </c>
      <c r="N38" s="144">
        <f t="shared" si="49"/>
        <v>10160.812546355657</v>
      </c>
      <c r="O38" s="144">
        <f t="shared" si="50"/>
        <v>9959.4171026239474</v>
      </c>
      <c r="P38" s="144">
        <f t="shared" si="51"/>
        <v>9902.7240152463892</v>
      </c>
      <c r="Q38" s="144">
        <f t="shared" si="52"/>
        <v>9891.9253319363816</v>
      </c>
      <c r="R38" s="144">
        <f t="shared" si="53"/>
        <v>9762.7267994773156</v>
      </c>
      <c r="S38" s="144">
        <f t="shared" si="54"/>
        <v>9728.1324461591721</v>
      </c>
      <c r="T38" s="145">
        <f t="shared" si="55"/>
        <v>9673.1008133423093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 ht="12.75" x14ac:dyDescent="0.2">
      <c r="A39" s="80" t="s">
        <v>19</v>
      </c>
      <c r="B39" s="151">
        <v>6000</v>
      </c>
      <c r="C39" s="72">
        <v>41.527905978645293</v>
      </c>
      <c r="D39" s="72">
        <v>40.582924772204052</v>
      </c>
      <c r="E39" s="72">
        <v>39.614610696467949</v>
      </c>
      <c r="F39" s="72">
        <v>39.396130193070761</v>
      </c>
      <c r="G39" s="72">
        <v>38.876443558776479</v>
      </c>
      <c r="H39" s="72">
        <v>39.682488134416587</v>
      </c>
      <c r="I39" s="72">
        <v>39.694124266636344</v>
      </c>
      <c r="J39" s="72">
        <v>39.506782537898097</v>
      </c>
      <c r="K39" s="118">
        <v>39.255209359306718</v>
      </c>
      <c r="L39" s="133">
        <f t="shared" si="47"/>
        <v>11627.813674020683</v>
      </c>
      <c r="M39" s="134">
        <f t="shared" si="48"/>
        <v>11363.218936217134</v>
      </c>
      <c r="N39" s="134">
        <f t="shared" si="49"/>
        <v>11092.090995011025</v>
      </c>
      <c r="O39" s="134">
        <f t="shared" si="50"/>
        <v>11030.916454059812</v>
      </c>
      <c r="P39" s="134">
        <f t="shared" si="51"/>
        <v>10885.404196457413</v>
      </c>
      <c r="Q39" s="134">
        <f t="shared" si="52"/>
        <v>11111.096677636644</v>
      </c>
      <c r="R39" s="134">
        <f t="shared" si="53"/>
        <v>11114.354794658177</v>
      </c>
      <c r="S39" s="134">
        <f t="shared" si="54"/>
        <v>11061.899110611466</v>
      </c>
      <c r="T39" s="135">
        <f t="shared" si="55"/>
        <v>10991.458620605881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2.75" x14ac:dyDescent="0.2">
      <c r="A40" s="81" t="s">
        <v>20</v>
      </c>
      <c r="B40" s="152">
        <v>3500</v>
      </c>
      <c r="C40" s="5">
        <v>35.694688654933891</v>
      </c>
      <c r="D40" s="5">
        <v>35.520752720190501</v>
      </c>
      <c r="E40" s="5">
        <v>35.338332105703508</v>
      </c>
      <c r="F40" s="5">
        <v>34.865504043629443</v>
      </c>
      <c r="G40" s="5">
        <v>34.364136604236073</v>
      </c>
      <c r="H40" s="5">
        <v>33.747068986521143</v>
      </c>
      <c r="I40" s="5">
        <v>33.756820858693963</v>
      </c>
      <c r="J40" s="5">
        <v>33.599815716711618</v>
      </c>
      <c r="K40" s="119">
        <v>33.388980240335322</v>
      </c>
      <c r="L40" s="143">
        <f t="shared" si="47"/>
        <v>9994.5128233814903</v>
      </c>
      <c r="M40" s="144">
        <f t="shared" si="48"/>
        <v>9945.8107616533398</v>
      </c>
      <c r="N40" s="144">
        <f t="shared" si="49"/>
        <v>9894.7329895969815</v>
      </c>
      <c r="O40" s="144">
        <f t="shared" si="50"/>
        <v>9762.3411322162447</v>
      </c>
      <c r="P40" s="144">
        <f t="shared" si="51"/>
        <v>9621.9582491861001</v>
      </c>
      <c r="Q40" s="144">
        <f t="shared" si="52"/>
        <v>9449.17931622592</v>
      </c>
      <c r="R40" s="144">
        <f t="shared" si="53"/>
        <v>9451.9098404343094</v>
      </c>
      <c r="S40" s="144">
        <f t="shared" si="54"/>
        <v>9407.9484006792536</v>
      </c>
      <c r="T40" s="145">
        <f t="shared" si="55"/>
        <v>9348.9144672938892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2.75" x14ac:dyDescent="0.2">
      <c r="A41" s="80" t="s">
        <v>21</v>
      </c>
      <c r="B41" s="151">
        <v>3500</v>
      </c>
      <c r="C41" s="72">
        <v>32.194758260707047</v>
      </c>
      <c r="D41" s="72">
        <v>31.989004776925213</v>
      </c>
      <c r="E41" s="72">
        <v>31.537195580579567</v>
      </c>
      <c r="F41" s="72">
        <v>30.970264706803974</v>
      </c>
      <c r="G41" s="72">
        <v>31.573833970381397</v>
      </c>
      <c r="H41" s="72">
        <v>31.876582770322777</v>
      </c>
      <c r="I41" s="72">
        <v>31.673556505029964</v>
      </c>
      <c r="J41" s="72">
        <v>31.527195779453201</v>
      </c>
      <c r="K41" s="118">
        <v>31.330654233678686</v>
      </c>
      <c r="L41" s="133">
        <f t="shared" si="47"/>
        <v>9014.5323129979733</v>
      </c>
      <c r="M41" s="134">
        <f t="shared" si="48"/>
        <v>8956.9213375390591</v>
      </c>
      <c r="N41" s="134">
        <f t="shared" si="49"/>
        <v>8830.4147625622791</v>
      </c>
      <c r="O41" s="134">
        <f t="shared" si="50"/>
        <v>8671.6741179051132</v>
      </c>
      <c r="P41" s="134">
        <f t="shared" si="51"/>
        <v>8840.673511706791</v>
      </c>
      <c r="Q41" s="134">
        <f t="shared" si="52"/>
        <v>8925.4431756903778</v>
      </c>
      <c r="R41" s="134">
        <f t="shared" si="53"/>
        <v>8868.5958214083894</v>
      </c>
      <c r="S41" s="134">
        <f t="shared" si="54"/>
        <v>8827.6148182468969</v>
      </c>
      <c r="T41" s="135">
        <f t="shared" si="55"/>
        <v>8772.5831854300322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2.75" x14ac:dyDescent="0.2">
      <c r="A42" s="81" t="s">
        <v>22</v>
      </c>
      <c r="B42" s="152">
        <v>3500</v>
      </c>
      <c r="C42" s="5">
        <v>35.694688654933891</v>
      </c>
      <c r="D42" s="5">
        <v>35.520752720190501</v>
      </c>
      <c r="E42" s="5">
        <v>35.338332105703508</v>
      </c>
      <c r="F42" s="5">
        <v>34.865504043629443</v>
      </c>
      <c r="G42" s="5">
        <v>34.364136604236073</v>
      </c>
      <c r="H42" s="5">
        <v>33.747068986521143</v>
      </c>
      <c r="I42" s="5">
        <v>33.756820858693963</v>
      </c>
      <c r="J42" s="5">
        <v>33.599815716711618</v>
      </c>
      <c r="K42" s="119">
        <v>33.388980240335322</v>
      </c>
      <c r="L42" s="143">
        <f t="shared" si="47"/>
        <v>9994.5128233814903</v>
      </c>
      <c r="M42" s="144">
        <f t="shared" si="48"/>
        <v>9945.8107616533398</v>
      </c>
      <c r="N42" s="144">
        <f t="shared" si="49"/>
        <v>9894.7329895969815</v>
      </c>
      <c r="O42" s="144">
        <f t="shared" si="50"/>
        <v>9762.3411322162447</v>
      </c>
      <c r="P42" s="144">
        <f t="shared" si="51"/>
        <v>9621.9582491861001</v>
      </c>
      <c r="Q42" s="144">
        <f t="shared" si="52"/>
        <v>9449.17931622592</v>
      </c>
      <c r="R42" s="144">
        <f t="shared" si="53"/>
        <v>9451.9098404343094</v>
      </c>
      <c r="S42" s="144">
        <f t="shared" si="54"/>
        <v>9407.9484006792536</v>
      </c>
      <c r="T42" s="145">
        <f t="shared" si="55"/>
        <v>9348.9144672938892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2.75" x14ac:dyDescent="0.2">
      <c r="A43" s="80" t="s">
        <v>23</v>
      </c>
      <c r="B43" s="151">
        <v>3500</v>
      </c>
      <c r="C43" s="72">
        <v>37.094660812624618</v>
      </c>
      <c r="D43" s="72">
        <v>36.698002034612252</v>
      </c>
      <c r="E43" s="72">
        <v>36.288616236984488</v>
      </c>
      <c r="F43" s="72">
        <v>35.569346795085529</v>
      </c>
      <c r="G43" s="72">
        <v>35.617555202719501</v>
      </c>
      <c r="H43" s="72">
        <v>35.569346795085529</v>
      </c>
      <c r="I43" s="72">
        <v>35.579677168149964</v>
      </c>
      <c r="J43" s="72">
        <v>35.413358161812724</v>
      </c>
      <c r="K43" s="118">
        <v>35.190015496159873</v>
      </c>
      <c r="L43" s="133">
        <f t="shared" si="47"/>
        <v>10386.505027534893</v>
      </c>
      <c r="M43" s="134">
        <f t="shared" si="48"/>
        <v>10275.440569691431</v>
      </c>
      <c r="N43" s="134">
        <f t="shared" si="49"/>
        <v>10160.812546355657</v>
      </c>
      <c r="O43" s="134">
        <f t="shared" si="50"/>
        <v>9959.4171026239474</v>
      </c>
      <c r="P43" s="134">
        <f t="shared" si="51"/>
        <v>9972.9154567614605</v>
      </c>
      <c r="Q43" s="134">
        <f t="shared" si="52"/>
        <v>9959.4171026239474</v>
      </c>
      <c r="R43" s="134">
        <f t="shared" si="53"/>
        <v>9962.3096070819902</v>
      </c>
      <c r="S43" s="134">
        <f t="shared" si="54"/>
        <v>9915.7402853075619</v>
      </c>
      <c r="T43" s="135">
        <f t="shared" si="55"/>
        <v>9853.2043389247647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2.75" x14ac:dyDescent="0.2">
      <c r="A44" s="81" t="s">
        <v>133</v>
      </c>
      <c r="B44" s="152">
        <v>3500</v>
      </c>
      <c r="C44" s="5">
        <v>37.094660812624618</v>
      </c>
      <c r="D44" s="5">
        <v>36.698002034612252</v>
      </c>
      <c r="E44" s="5">
        <v>36.288616236984488</v>
      </c>
      <c r="F44" s="5">
        <v>35.569346795085529</v>
      </c>
      <c r="G44" s="5">
        <v>35.617555202719501</v>
      </c>
      <c r="H44" s="5">
        <v>35.569346795085529</v>
      </c>
      <c r="I44" s="5">
        <v>35.579677168149964</v>
      </c>
      <c r="J44" s="5">
        <v>35.413358161812724</v>
      </c>
      <c r="K44" s="119">
        <v>35.190015496159873</v>
      </c>
      <c r="L44" s="143">
        <f t="shared" si="47"/>
        <v>10386.505027534893</v>
      </c>
      <c r="M44" s="144">
        <f t="shared" si="48"/>
        <v>10275.440569691431</v>
      </c>
      <c r="N44" s="144">
        <f t="shared" si="49"/>
        <v>10160.812546355657</v>
      </c>
      <c r="O44" s="144">
        <f t="shared" si="50"/>
        <v>9959.4171026239474</v>
      </c>
      <c r="P44" s="144">
        <f t="shared" si="51"/>
        <v>9972.9154567614605</v>
      </c>
      <c r="Q44" s="144">
        <f t="shared" si="52"/>
        <v>9959.4171026239474</v>
      </c>
      <c r="R44" s="144">
        <f t="shared" si="53"/>
        <v>9962.3096070819902</v>
      </c>
      <c r="S44" s="144">
        <f t="shared" si="54"/>
        <v>9915.7402853075619</v>
      </c>
      <c r="T44" s="145">
        <f t="shared" si="55"/>
        <v>9853.2043389247647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2.75" x14ac:dyDescent="0.2">
      <c r="A45" s="80" t="s">
        <v>24</v>
      </c>
      <c r="B45" s="151">
        <v>3500</v>
      </c>
      <c r="C45" s="72">
        <v>35.694688654933891</v>
      </c>
      <c r="D45" s="72">
        <v>35.520752720190501</v>
      </c>
      <c r="E45" s="72">
        <v>35.338332105703508</v>
      </c>
      <c r="F45" s="72">
        <v>34.865504043629443</v>
      </c>
      <c r="G45" s="72">
        <v>34.364136604236073</v>
      </c>
      <c r="H45" s="72">
        <v>33.747068986521143</v>
      </c>
      <c r="I45" s="72">
        <v>33.756820858693963</v>
      </c>
      <c r="J45" s="72">
        <v>33.599815716711618</v>
      </c>
      <c r="K45" s="118">
        <v>33.388980240335322</v>
      </c>
      <c r="L45" s="133">
        <f t="shared" si="47"/>
        <v>9994.5128233814903</v>
      </c>
      <c r="M45" s="134">
        <f t="shared" si="48"/>
        <v>9945.8107616533398</v>
      </c>
      <c r="N45" s="134">
        <f t="shared" si="49"/>
        <v>9894.7329895969815</v>
      </c>
      <c r="O45" s="134">
        <f t="shared" si="50"/>
        <v>9762.3411322162447</v>
      </c>
      <c r="P45" s="134">
        <f t="shared" si="51"/>
        <v>9621.9582491861001</v>
      </c>
      <c r="Q45" s="134">
        <f t="shared" si="52"/>
        <v>9449.17931622592</v>
      </c>
      <c r="R45" s="134">
        <f t="shared" si="53"/>
        <v>9451.9098404343094</v>
      </c>
      <c r="S45" s="134">
        <f t="shared" si="54"/>
        <v>9407.9484006792536</v>
      </c>
      <c r="T45" s="135">
        <f t="shared" si="55"/>
        <v>9348.9144672938892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12.75" x14ac:dyDescent="0.2">
      <c r="A46" s="81" t="s">
        <v>25</v>
      </c>
      <c r="B46" s="152">
        <v>3500</v>
      </c>
      <c r="C46" s="5">
        <v>32.194758260707047</v>
      </c>
      <c r="D46" s="5">
        <v>31.989004776925213</v>
      </c>
      <c r="E46" s="5">
        <v>31.537195580579567</v>
      </c>
      <c r="F46" s="5">
        <v>31.192023381920276</v>
      </c>
      <c r="G46" s="5">
        <v>31.355931967875808</v>
      </c>
      <c r="H46" s="5">
        <v>31.876582770322777</v>
      </c>
      <c r="I46" s="5">
        <v>31.673556505029964</v>
      </c>
      <c r="J46" s="5">
        <v>31.527195779453201</v>
      </c>
      <c r="K46" s="119">
        <v>31.330654233678686</v>
      </c>
      <c r="L46" s="143">
        <f t="shared" si="47"/>
        <v>9014.5323129979733</v>
      </c>
      <c r="M46" s="144">
        <f t="shared" si="48"/>
        <v>8956.9213375390591</v>
      </c>
      <c r="N46" s="144">
        <f t="shared" si="49"/>
        <v>8830.4147625622791</v>
      </c>
      <c r="O46" s="144">
        <f t="shared" si="50"/>
        <v>8733.766546937677</v>
      </c>
      <c r="P46" s="144">
        <f t="shared" si="51"/>
        <v>8779.6609510052258</v>
      </c>
      <c r="Q46" s="144">
        <f t="shared" si="52"/>
        <v>8925.4431756903778</v>
      </c>
      <c r="R46" s="144">
        <f t="shared" si="53"/>
        <v>8868.5958214083894</v>
      </c>
      <c r="S46" s="144">
        <f t="shared" si="54"/>
        <v>8827.6148182468969</v>
      </c>
      <c r="T46" s="145">
        <f t="shared" si="55"/>
        <v>8772.5831854300322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ht="12.75" x14ac:dyDescent="0.2">
      <c r="A47" s="80" t="s">
        <v>26</v>
      </c>
      <c r="B47" s="151">
        <v>3500</v>
      </c>
      <c r="C47" s="72">
        <v>37.094660812624618</v>
      </c>
      <c r="D47" s="72">
        <v>36.698002034612252</v>
      </c>
      <c r="E47" s="72">
        <v>36.288616236984488</v>
      </c>
      <c r="F47" s="72">
        <v>35.569346795085529</v>
      </c>
      <c r="G47" s="72">
        <v>35.617555202719501</v>
      </c>
      <c r="H47" s="72">
        <v>35.569346795085529</v>
      </c>
      <c r="I47" s="72">
        <v>35.579677168149964</v>
      </c>
      <c r="J47" s="72">
        <v>35.413358161812724</v>
      </c>
      <c r="K47" s="118">
        <v>35.190015496159873</v>
      </c>
      <c r="L47" s="133">
        <f t="shared" si="47"/>
        <v>10386.505027534893</v>
      </c>
      <c r="M47" s="134">
        <f t="shared" si="48"/>
        <v>10275.440569691431</v>
      </c>
      <c r="N47" s="134">
        <f t="shared" si="49"/>
        <v>10160.812546355657</v>
      </c>
      <c r="O47" s="134">
        <f t="shared" si="50"/>
        <v>9959.4171026239474</v>
      </c>
      <c r="P47" s="134">
        <f t="shared" si="51"/>
        <v>9972.9154567614605</v>
      </c>
      <c r="Q47" s="134">
        <f t="shared" si="52"/>
        <v>9959.4171026239474</v>
      </c>
      <c r="R47" s="134">
        <f t="shared" si="53"/>
        <v>9962.3096070819902</v>
      </c>
      <c r="S47" s="134">
        <f t="shared" si="54"/>
        <v>9915.7402853075619</v>
      </c>
      <c r="T47" s="135">
        <f t="shared" si="55"/>
        <v>9853.2043389247647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2.75" x14ac:dyDescent="0.2">
      <c r="A48" s="81" t="s">
        <v>27</v>
      </c>
      <c r="B48" s="152">
        <v>3500</v>
      </c>
      <c r="C48" s="5">
        <v>38.027975584418449</v>
      </c>
      <c r="D48" s="5">
        <v>37.476471401085725</v>
      </c>
      <c r="E48" s="5">
        <v>37.179507610060419</v>
      </c>
      <c r="F48" s="5">
        <v>36.089997597532509</v>
      </c>
      <c r="G48" s="5">
        <v>35.116187763326117</v>
      </c>
      <c r="H48" s="5">
        <v>36.843977092927929</v>
      </c>
      <c r="I48" s="5">
        <v>36.60420224718726</v>
      </c>
      <c r="J48" s="5">
        <v>36.190590638284625</v>
      </c>
      <c r="K48" s="119">
        <v>35.961887748656117</v>
      </c>
      <c r="L48" s="143">
        <f t="shared" si="47"/>
        <v>10647.833163637166</v>
      </c>
      <c r="M48" s="144">
        <f t="shared" si="48"/>
        <v>10493.411992304003</v>
      </c>
      <c r="N48" s="144">
        <f t="shared" si="49"/>
        <v>10410.262130816918</v>
      </c>
      <c r="O48" s="144">
        <f t="shared" si="50"/>
        <v>10105.199327309103</v>
      </c>
      <c r="P48" s="144">
        <f t="shared" si="51"/>
        <v>9832.5325737313124</v>
      </c>
      <c r="Q48" s="144">
        <f t="shared" si="52"/>
        <v>10316.31358601982</v>
      </c>
      <c r="R48" s="144">
        <f t="shared" si="53"/>
        <v>10249.176629212432</v>
      </c>
      <c r="S48" s="144">
        <f t="shared" si="54"/>
        <v>10133.365378719694</v>
      </c>
      <c r="T48" s="145">
        <f t="shared" si="55"/>
        <v>10069.328569623713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0" ht="12.75" x14ac:dyDescent="0.2">
      <c r="A49" s="80" t="s">
        <v>28</v>
      </c>
      <c r="B49" s="151">
        <v>3500</v>
      </c>
      <c r="C49" s="72">
        <v>35.694688654933891</v>
      </c>
      <c r="D49" s="72">
        <v>35.520752720190501</v>
      </c>
      <c r="E49" s="72">
        <v>35.338332105703508</v>
      </c>
      <c r="F49" s="72">
        <v>34.865504043629443</v>
      </c>
      <c r="G49" s="72">
        <v>34.364136604236073</v>
      </c>
      <c r="H49" s="72">
        <v>33.747068986521143</v>
      </c>
      <c r="I49" s="72">
        <v>33.756820858693963</v>
      </c>
      <c r="J49" s="72">
        <v>33.599815716711618</v>
      </c>
      <c r="K49" s="118">
        <v>33.388980240335322</v>
      </c>
      <c r="L49" s="133">
        <f t="shared" si="47"/>
        <v>9994.5128233814903</v>
      </c>
      <c r="M49" s="134">
        <f t="shared" si="48"/>
        <v>9945.8107616533398</v>
      </c>
      <c r="N49" s="134">
        <f t="shared" si="49"/>
        <v>9894.7329895969815</v>
      </c>
      <c r="O49" s="134">
        <f t="shared" si="50"/>
        <v>9762.3411322162447</v>
      </c>
      <c r="P49" s="134">
        <f t="shared" si="51"/>
        <v>9621.9582491861001</v>
      </c>
      <c r="Q49" s="134">
        <f t="shared" si="52"/>
        <v>9449.17931622592</v>
      </c>
      <c r="R49" s="134">
        <f t="shared" si="53"/>
        <v>9451.9098404343094</v>
      </c>
      <c r="S49" s="134">
        <f t="shared" si="54"/>
        <v>9407.9484006792536</v>
      </c>
      <c r="T49" s="135">
        <f t="shared" si="55"/>
        <v>9348.9144672938892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ht="12.75" x14ac:dyDescent="0.2">
      <c r="A50" s="81" t="s">
        <v>29</v>
      </c>
      <c r="B50" s="152">
        <v>3500</v>
      </c>
      <c r="C50" s="5">
        <v>32.194758260707047</v>
      </c>
      <c r="D50" s="5">
        <v>31.989004776925213</v>
      </c>
      <c r="E50" s="5">
        <v>31.537195580579567</v>
      </c>
      <c r="F50" s="5">
        <v>31.192023381920276</v>
      </c>
      <c r="G50" s="5">
        <v>31.355931967875808</v>
      </c>
      <c r="H50" s="5">
        <v>31.664465776733262</v>
      </c>
      <c r="I50" s="5">
        <v>31.673556505029964</v>
      </c>
      <c r="J50" s="5">
        <v>31.527195779453201</v>
      </c>
      <c r="K50" s="119">
        <v>31.330654233678686</v>
      </c>
      <c r="L50" s="143">
        <f t="shared" si="47"/>
        <v>9014.5323129979733</v>
      </c>
      <c r="M50" s="144">
        <f t="shared" si="48"/>
        <v>8956.9213375390591</v>
      </c>
      <c r="N50" s="144">
        <f t="shared" si="49"/>
        <v>8830.4147625622791</v>
      </c>
      <c r="O50" s="144">
        <f t="shared" si="50"/>
        <v>8733.766546937677</v>
      </c>
      <c r="P50" s="144">
        <f t="shared" si="51"/>
        <v>8779.6609510052258</v>
      </c>
      <c r="Q50" s="144">
        <f t="shared" si="52"/>
        <v>8866.050417485314</v>
      </c>
      <c r="R50" s="144">
        <f t="shared" si="53"/>
        <v>8868.5958214083894</v>
      </c>
      <c r="S50" s="144">
        <f t="shared" si="54"/>
        <v>8827.6148182468969</v>
      </c>
      <c r="T50" s="145">
        <f t="shared" si="55"/>
        <v>8772.5831854300322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:40" ht="13.5" thickBot="1" x14ac:dyDescent="0.25">
      <c r="A51" s="116" t="s">
        <v>30</v>
      </c>
      <c r="B51" s="153">
        <v>6000</v>
      </c>
      <c r="C51" s="105">
        <v>37.094660812624618</v>
      </c>
      <c r="D51" s="105">
        <v>36.698002034612252</v>
      </c>
      <c r="E51" s="105">
        <v>36.288616236984488</v>
      </c>
      <c r="F51" s="105">
        <v>36.089997597532509</v>
      </c>
      <c r="G51" s="105">
        <v>35.868238922416189</v>
      </c>
      <c r="H51" s="105">
        <v>35.810388833255438</v>
      </c>
      <c r="I51" s="105">
        <v>35.579677168149964</v>
      </c>
      <c r="J51" s="105">
        <v>35.413358161812724</v>
      </c>
      <c r="K51" s="120">
        <v>35.190015496159873</v>
      </c>
      <c r="L51" s="136">
        <f t="shared" si="47"/>
        <v>10386.505027534893</v>
      </c>
      <c r="M51" s="137">
        <f t="shared" si="48"/>
        <v>10275.440569691431</v>
      </c>
      <c r="N51" s="137">
        <f t="shared" si="49"/>
        <v>10160.812546355657</v>
      </c>
      <c r="O51" s="137">
        <f t="shared" si="50"/>
        <v>10105.199327309103</v>
      </c>
      <c r="P51" s="137">
        <f t="shared" si="51"/>
        <v>10043.106898276534</v>
      </c>
      <c r="Q51" s="137">
        <f t="shared" si="52"/>
        <v>10026.908873311522</v>
      </c>
      <c r="R51" s="137">
        <f t="shared" si="53"/>
        <v>9962.3096070819902</v>
      </c>
      <c r="S51" s="137">
        <f t="shared" si="54"/>
        <v>9915.7402853075619</v>
      </c>
      <c r="T51" s="138">
        <f t="shared" si="55"/>
        <v>9853.2043389247647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x14ac:dyDescent="0.2">
      <c r="A52" s="49" t="str">
        <f>Москва!A52</f>
        <v>Цены действительны с 18.05.2026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11"/>
    </row>
    <row r="53" spans="1:40" ht="7.1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x14ac:dyDescent="0.2">
      <c r="A54" s="212" t="s">
        <v>49</v>
      </c>
      <c r="B54" s="212"/>
      <c r="C54" s="212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40" x14ac:dyDescent="0.2">
      <c r="A55" s="21" t="s">
        <v>164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x14ac:dyDescent="0.2">
      <c r="A56" s="21" t="s">
        <v>189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x14ac:dyDescent="0.2">
      <c r="A57" s="22" t="s">
        <v>188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x14ac:dyDescent="0.2">
      <c r="A58" s="21" t="s">
        <v>190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40" x14ac:dyDescent="0.2">
      <c r="A59" s="213" t="s">
        <v>50</v>
      </c>
      <c r="B59" s="213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40" x14ac:dyDescent="0.2">
      <c r="A60" s="21" t="s">
        <v>158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x14ac:dyDescent="0.2">
      <c r="A61" s="21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40" x14ac:dyDescent="0.2">
      <c r="A62" s="21" t="s">
        <v>157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40" x14ac:dyDescent="0.2">
      <c r="A63" s="27" t="s">
        <v>162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x14ac:dyDescent="0.2">
      <c r="A64" s="25" t="s">
        <v>155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156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6.6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20" t="s">
        <v>94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2"/>
      <c r="P67" s="7"/>
      <c r="Q67" s="7"/>
      <c r="R67" s="7"/>
      <c r="S67" s="10"/>
    </row>
    <row r="68" spans="1:30" ht="22.5" customHeight="1" x14ac:dyDescent="0.2">
      <c r="A68" s="223" t="s">
        <v>32</v>
      </c>
      <c r="B68" s="224"/>
      <c r="C68" s="64" t="s">
        <v>96</v>
      </c>
      <c r="D68" s="64" t="s">
        <v>113</v>
      </c>
      <c r="E68" s="64" t="s">
        <v>114</v>
      </c>
      <c r="F68" s="64" t="s">
        <v>115</v>
      </c>
      <c r="G68" s="64" t="s">
        <v>116</v>
      </c>
      <c r="H68" s="64" t="s">
        <v>117</v>
      </c>
      <c r="I68" s="64" t="s">
        <v>118</v>
      </c>
      <c r="J68" s="64" t="s">
        <v>119</v>
      </c>
      <c r="K68" s="64" t="s">
        <v>101</v>
      </c>
      <c r="L68" s="64" t="s">
        <v>102</v>
      </c>
      <c r="M68" s="64" t="s">
        <v>103</v>
      </c>
      <c r="N68" s="64" t="s">
        <v>120</v>
      </c>
      <c r="O68" s="52" t="s">
        <v>121</v>
      </c>
      <c r="P68" s="7"/>
      <c r="S68" s="7"/>
      <c r="T68" s="10"/>
    </row>
    <row r="69" spans="1:30" ht="22.5" customHeight="1" x14ac:dyDescent="0.2">
      <c r="A69" s="225" t="s">
        <v>33</v>
      </c>
      <c r="B69" s="226"/>
      <c r="C69" s="68" t="s">
        <v>104</v>
      </c>
      <c r="D69" s="68" t="s">
        <v>122</v>
      </c>
      <c r="E69" s="68" t="s">
        <v>183</v>
      </c>
      <c r="F69" s="68" t="s">
        <v>124</v>
      </c>
      <c r="G69" s="68" t="s">
        <v>125</v>
      </c>
      <c r="H69" s="68" t="s">
        <v>126</v>
      </c>
      <c r="I69" s="68" t="s">
        <v>127</v>
      </c>
      <c r="J69" s="68" t="s">
        <v>109</v>
      </c>
      <c r="K69" s="68" t="s">
        <v>128</v>
      </c>
      <c r="L69" s="68" t="s">
        <v>129</v>
      </c>
      <c r="M69" s="68" t="s">
        <v>130</v>
      </c>
      <c r="N69" s="68" t="s">
        <v>131</v>
      </c>
      <c r="O69" s="74" t="s">
        <v>132</v>
      </c>
      <c r="Q69" s="7"/>
      <c r="R69" s="7"/>
      <c r="S69" s="7"/>
      <c r="T69" s="10"/>
    </row>
    <row r="70" spans="1:30" x14ac:dyDescent="0.2">
      <c r="A70" s="216" t="s">
        <v>34</v>
      </c>
      <c r="B70" s="217"/>
      <c r="C70" s="16">
        <v>1050</v>
      </c>
      <c r="D70" s="16">
        <v>1540.0000000000002</v>
      </c>
      <c r="E70" s="16">
        <v>1760.0000000000002</v>
      </c>
      <c r="F70" s="16">
        <v>2200</v>
      </c>
      <c r="G70" s="16">
        <v>2420</v>
      </c>
      <c r="H70" s="16">
        <v>2640</v>
      </c>
      <c r="I70" s="16">
        <v>3080.0000000000005</v>
      </c>
      <c r="J70" s="16">
        <v>3300.0000000000005</v>
      </c>
      <c r="K70" s="91">
        <v>4950</v>
      </c>
      <c r="L70" s="55">
        <v>6600.0000000000009</v>
      </c>
      <c r="M70" s="55">
        <v>7920.0000000000009</v>
      </c>
      <c r="N70" s="16">
        <v>14300.000000000002</v>
      </c>
      <c r="O70" s="65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16" t="s">
        <v>35</v>
      </c>
      <c r="B71" s="217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6" t="s">
        <v>36</v>
      </c>
      <c r="B72" s="217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6" t="s">
        <v>37</v>
      </c>
      <c r="B73" s="217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Q73" s="7"/>
      <c r="R73" s="7"/>
      <c r="S73" s="7"/>
      <c r="T73" s="10"/>
    </row>
    <row r="74" spans="1:30" x14ac:dyDescent="0.2">
      <c r="A74" s="216" t="s">
        <v>84</v>
      </c>
      <c r="B74" s="217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Q74" s="7"/>
      <c r="R74" s="7"/>
      <c r="S74" s="7"/>
      <c r="T74" s="10"/>
    </row>
    <row r="75" spans="1:30" x14ac:dyDescent="0.2">
      <c r="A75" s="216" t="s">
        <v>38</v>
      </c>
      <c r="B75" s="217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Q75" s="7"/>
      <c r="R75" s="7"/>
      <c r="S75" s="7"/>
      <c r="T75" s="10"/>
    </row>
    <row r="76" spans="1:30" x14ac:dyDescent="0.2">
      <c r="A76" s="216" t="s">
        <v>39</v>
      </c>
      <c r="B76" s="21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96">
        <v>2200</v>
      </c>
      <c r="L76" s="11">
        <v>2200</v>
      </c>
      <c r="M76" s="11">
        <v>2200</v>
      </c>
      <c r="N76" s="11">
        <v>3300.0000000000005</v>
      </c>
      <c r="O76" s="60">
        <v>3300.0000000000005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8" t="s">
        <v>40</v>
      </c>
      <c r="B77" s="219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97">
        <v>1</v>
      </c>
      <c r="L77" s="18">
        <v>1</v>
      </c>
      <c r="M77" s="18">
        <v>1.5</v>
      </c>
      <c r="N77" s="18">
        <v>2</v>
      </c>
      <c r="O77" s="61">
        <v>2</v>
      </c>
      <c r="Q77" s="7"/>
      <c r="R77" s="7"/>
      <c r="S77" s="7"/>
      <c r="T77" s="10"/>
    </row>
    <row r="78" spans="1:30" ht="8.6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173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174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197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196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191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165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6.6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2.75" x14ac:dyDescent="0.2">
      <c r="A93" s="183" t="s">
        <v>74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0"/>
      <c r="R93" s="10"/>
      <c r="S93" s="10"/>
      <c r="T93" s="10"/>
    </row>
    <row r="94" spans="1:20" x14ac:dyDescent="0.2">
      <c r="A94" s="94" t="s">
        <v>55</v>
      </c>
      <c r="I94" s="184" t="s">
        <v>63</v>
      </c>
      <c r="J94" s="184"/>
      <c r="K94" s="184"/>
      <c r="M94" s="10"/>
      <c r="N94" s="10"/>
      <c r="O94" s="10"/>
      <c r="P94" s="10"/>
      <c r="Q94" s="10"/>
      <c r="R94" s="10"/>
      <c r="S94" s="10"/>
      <c r="T94" s="10"/>
    </row>
    <row r="95" spans="1:20" ht="13.15" customHeight="1" x14ac:dyDescent="0.2">
      <c r="A95" s="189" t="s">
        <v>187</v>
      </c>
      <c r="B95" s="189"/>
      <c r="C95" s="189"/>
      <c r="D95" s="189"/>
      <c r="E95" s="189"/>
      <c r="F95" s="189"/>
      <c r="G95" s="189"/>
      <c r="H95" s="39"/>
      <c r="I95" s="40" t="s">
        <v>64</v>
      </c>
      <c r="M95" s="38"/>
      <c r="N95" s="38"/>
      <c r="O95" s="38"/>
      <c r="P95" s="38"/>
      <c r="Q95" s="38"/>
      <c r="R95" s="38"/>
      <c r="S95" s="38"/>
      <c r="T95" s="10"/>
    </row>
    <row r="96" spans="1:20" ht="13.15" customHeight="1" x14ac:dyDescent="0.2">
      <c r="A96" s="99" t="s">
        <v>161</v>
      </c>
      <c r="B96" s="169"/>
      <c r="C96" s="169"/>
      <c r="D96" s="169"/>
      <c r="E96" s="169"/>
      <c r="F96" s="169"/>
      <c r="G96" s="169"/>
      <c r="H96" s="41"/>
      <c r="I96" s="42" t="s">
        <v>65</v>
      </c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T97" s="10"/>
    </row>
    <row r="98" spans="1:20" x14ac:dyDescent="0.2">
      <c r="A98" s="95" t="s">
        <v>56</v>
      </c>
      <c r="B98" s="2"/>
      <c r="C98" s="2"/>
      <c r="D98" s="2"/>
      <c r="E98" s="2"/>
      <c r="F98" s="2"/>
      <c r="G98" s="2"/>
      <c r="H98" s="2"/>
      <c r="I98" s="167" t="s">
        <v>66</v>
      </c>
      <c r="J98" s="167"/>
      <c r="K98" s="167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90" t="s">
        <v>192</v>
      </c>
      <c r="B99" s="190"/>
      <c r="C99" s="190"/>
      <c r="D99" s="190"/>
      <c r="E99" s="190"/>
      <c r="F99" s="190"/>
      <c r="G99" s="190"/>
      <c r="H99" s="2"/>
      <c r="I99" s="40" t="s">
        <v>67</v>
      </c>
      <c r="M99" s="34"/>
      <c r="N99" s="34"/>
      <c r="O99" s="34"/>
      <c r="P99" s="34"/>
      <c r="Q99" s="34"/>
      <c r="R99" s="34"/>
      <c r="S99" s="34"/>
      <c r="T99" s="10"/>
    </row>
    <row r="100" spans="1:20" ht="13.15" customHeight="1" x14ac:dyDescent="0.2">
      <c r="A100" s="190" t="s">
        <v>199</v>
      </c>
      <c r="B100" s="190"/>
      <c r="C100" s="190"/>
      <c r="D100" s="190"/>
      <c r="E100" s="190"/>
      <c r="F100" s="190"/>
      <c r="G100" s="190"/>
      <c r="I100" s="42" t="s">
        <v>68</v>
      </c>
      <c r="M100" s="10"/>
      <c r="N100" s="10"/>
      <c r="O100" s="10"/>
      <c r="P100" s="10"/>
      <c r="Q100" s="10"/>
      <c r="R100" s="10"/>
      <c r="S100" s="10"/>
      <c r="T100" s="10"/>
    </row>
    <row r="101" spans="1:20" ht="12" customHeight="1" x14ac:dyDescent="0.2">
      <c r="A101" s="98" t="s">
        <v>160</v>
      </c>
      <c r="J101" s="44"/>
      <c r="K101" s="44"/>
      <c r="M101" s="10"/>
      <c r="N101" s="10"/>
      <c r="O101" s="10"/>
      <c r="P101" s="10"/>
      <c r="Q101" s="10"/>
      <c r="R101" s="10"/>
      <c r="S101" s="10"/>
      <c r="T101" s="10"/>
    </row>
    <row r="102" spans="1:20" ht="12.75" x14ac:dyDescent="0.2">
      <c r="A102" s="42"/>
      <c r="I102" s="166" t="s">
        <v>69</v>
      </c>
      <c r="J102" s="166"/>
      <c r="K102" s="166"/>
      <c r="L102" s="40"/>
      <c r="M102" s="38"/>
      <c r="N102" s="38"/>
      <c r="O102" s="38"/>
      <c r="P102" s="34"/>
      <c r="Q102" s="34"/>
      <c r="R102" s="34"/>
      <c r="S102" s="34"/>
      <c r="T102" s="10"/>
    </row>
    <row r="103" spans="1:20" ht="12.75" x14ac:dyDescent="0.2">
      <c r="A103" s="94" t="s">
        <v>57</v>
      </c>
      <c r="B103" s="43"/>
      <c r="C103" s="43"/>
      <c r="D103" s="43"/>
      <c r="E103" s="43"/>
      <c r="F103" s="43"/>
      <c r="G103" s="43"/>
      <c r="H103" s="43"/>
      <c r="I103" s="45" t="s">
        <v>200</v>
      </c>
      <c r="M103" s="34"/>
      <c r="N103" s="34"/>
      <c r="O103" s="34"/>
      <c r="P103" s="34"/>
      <c r="Q103" s="34"/>
      <c r="R103" s="34"/>
      <c r="S103" s="34"/>
      <c r="T103" s="10"/>
    </row>
    <row r="104" spans="1:20" x14ac:dyDescent="0.2">
      <c r="A104" s="189" t="s">
        <v>198</v>
      </c>
      <c r="B104" s="189"/>
      <c r="C104" s="189"/>
      <c r="D104" s="189"/>
      <c r="E104" s="189"/>
      <c r="F104" s="189"/>
      <c r="G104" s="189"/>
      <c r="I104" s="42" t="s">
        <v>70</v>
      </c>
      <c r="M104" s="10"/>
      <c r="N104" s="10"/>
      <c r="O104" s="10"/>
      <c r="P104" s="10"/>
      <c r="Q104" s="10"/>
      <c r="R104" s="10"/>
      <c r="S104" s="10"/>
      <c r="T104" s="10"/>
    </row>
    <row r="105" spans="1:20" ht="22.5" customHeight="1" x14ac:dyDescent="0.2">
      <c r="A105" s="42" t="s">
        <v>58</v>
      </c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4" t="s">
        <v>59</v>
      </c>
      <c r="B106" s="46"/>
      <c r="C106" s="46"/>
      <c r="D106" s="46"/>
      <c r="E106" s="46"/>
      <c r="F106" s="46"/>
      <c r="G106" s="46"/>
      <c r="H106" s="46"/>
      <c r="I106" s="166" t="s">
        <v>71</v>
      </c>
      <c r="J106" s="166"/>
      <c r="K106" s="166"/>
      <c r="M106" s="35"/>
      <c r="N106" s="35"/>
      <c r="O106" s="35"/>
      <c r="P106" s="35"/>
      <c r="Q106" s="35"/>
      <c r="R106" s="35"/>
      <c r="S106" s="35"/>
      <c r="T106" s="10"/>
    </row>
    <row r="107" spans="1:20" ht="12.75" x14ac:dyDescent="0.2">
      <c r="A107" s="46" t="s">
        <v>185</v>
      </c>
      <c r="I107" s="45" t="s">
        <v>72</v>
      </c>
      <c r="M107" s="35"/>
      <c r="N107" s="35"/>
      <c r="O107" s="35"/>
      <c r="P107" s="35"/>
      <c r="Q107" s="35"/>
      <c r="R107" s="35"/>
      <c r="S107" s="35"/>
      <c r="T107" s="10"/>
    </row>
    <row r="108" spans="1:20" x14ac:dyDescent="0.2">
      <c r="A108" s="42" t="s">
        <v>60</v>
      </c>
      <c r="I108" s="47" t="s">
        <v>73</v>
      </c>
      <c r="M108" s="10"/>
      <c r="N108" s="10"/>
      <c r="O108" s="10"/>
      <c r="P108" s="10"/>
      <c r="Q108" s="10"/>
      <c r="R108" s="10"/>
      <c r="S108" s="10"/>
      <c r="T108" s="10"/>
    </row>
    <row r="109" spans="1:20" x14ac:dyDescent="0.2">
      <c r="A109" s="42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94" t="s">
        <v>61</v>
      </c>
      <c r="B110" s="46"/>
      <c r="C110" s="46"/>
      <c r="D110" s="46"/>
      <c r="E110" s="46"/>
      <c r="F110" s="46"/>
      <c r="G110" s="46"/>
      <c r="H110" s="46"/>
      <c r="I110" s="191" t="s">
        <v>168</v>
      </c>
      <c r="J110" s="191"/>
      <c r="K110" s="191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194" t="s">
        <v>81</v>
      </c>
      <c r="B111" s="194"/>
      <c r="C111" s="194"/>
      <c r="D111" s="194"/>
      <c r="E111" s="194"/>
      <c r="F111" s="194"/>
      <c r="G111" s="194"/>
      <c r="I111" s="45" t="s">
        <v>169</v>
      </c>
      <c r="K111" s="46" t="s">
        <v>171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194"/>
      <c r="B112" s="194"/>
      <c r="C112" s="194"/>
      <c r="D112" s="194"/>
      <c r="E112" s="194"/>
      <c r="F112" s="194"/>
      <c r="G112" s="194"/>
      <c r="I112" s="47" t="s">
        <v>170</v>
      </c>
      <c r="M112" s="10"/>
      <c r="N112" s="10"/>
      <c r="O112" s="10"/>
      <c r="P112" s="10"/>
      <c r="Q112" s="10"/>
      <c r="R112" s="10"/>
      <c r="S112" s="10"/>
      <c r="T112" s="10"/>
    </row>
    <row r="113" spans="1:20" ht="12" customHeight="1" x14ac:dyDescent="0.2">
      <c r="A113" s="42" t="s">
        <v>62</v>
      </c>
      <c r="B113" s="38"/>
      <c r="C113" s="38"/>
      <c r="D113" s="38"/>
      <c r="E113" s="38"/>
      <c r="F113" s="38"/>
      <c r="G113" s="38"/>
      <c r="H113" s="38"/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33"/>
      <c r="B114" s="10"/>
      <c r="C114" s="10"/>
      <c r="D114" s="10"/>
      <c r="E114" s="10"/>
      <c r="F114" s="10"/>
      <c r="G114" s="10"/>
      <c r="H114" s="10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34"/>
      <c r="B115" s="10"/>
      <c r="C115" s="10"/>
      <c r="D115" s="10"/>
      <c r="E115" s="10"/>
      <c r="F115" s="10"/>
      <c r="G115" s="10"/>
      <c r="H115" s="10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38"/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9.899999999999999" customHeight="1" x14ac:dyDescent="0.2">
      <c r="A117" s="3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7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5"/>
      <c r="B119" s="195"/>
      <c r="C119" s="195"/>
      <c r="D119" s="195"/>
      <c r="E119" s="195"/>
      <c r="F119" s="195"/>
      <c r="G119" s="195"/>
      <c r="H119" s="19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5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82"/>
      <c r="B122" s="182"/>
      <c r="C122" s="182"/>
      <c r="D122" s="182"/>
      <c r="E122" s="182"/>
      <c r="F122" s="182"/>
      <c r="G122" s="182"/>
      <c r="H122" s="182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2"/>
      <c r="B125" s="182"/>
      <c r="C125" s="182"/>
      <c r="D125" s="182"/>
      <c r="E125" s="182"/>
      <c r="F125" s="182"/>
      <c r="G125" s="182"/>
      <c r="H125" s="182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6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</sheetData>
  <sortState xmlns:xlrd2="http://schemas.microsoft.com/office/spreadsheetml/2017/richdata2" ref="A8:T26">
    <sortCondition ref="A8:A26"/>
  </sortState>
  <mergeCells count="48">
    <mergeCell ref="A2:C2"/>
    <mergeCell ref="N2:P2"/>
    <mergeCell ref="Q2:S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A54:C54"/>
    <mergeCell ref="A59:B59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99:G99"/>
    <mergeCell ref="A93:P93"/>
    <mergeCell ref="I94:K94"/>
    <mergeCell ref="A95:G95"/>
    <mergeCell ref="A122:H122"/>
    <mergeCell ref="A125:H125"/>
    <mergeCell ref="A100:G100"/>
    <mergeCell ref="I110:K110"/>
    <mergeCell ref="A111:G112"/>
    <mergeCell ref="A119:H119"/>
    <mergeCell ref="A104:G104"/>
    <mergeCell ref="A75:B75"/>
    <mergeCell ref="A76:B76"/>
    <mergeCell ref="A77:B77"/>
    <mergeCell ref="A67:O67"/>
    <mergeCell ref="A68:B68"/>
    <mergeCell ref="A69:B69"/>
    <mergeCell ref="A70:B70"/>
    <mergeCell ref="A71:B71"/>
    <mergeCell ref="A72:B72"/>
    <mergeCell ref="A73:B73"/>
    <mergeCell ref="A74:B74"/>
  </mergeCells>
  <hyperlinks>
    <hyperlink ref="N2" r:id="rId1" display="www.nevatk.ru" xr:uid="{00000000-0004-0000-0100-000000000000}"/>
    <hyperlink ref="U5:AB5" r:id="rId2" display="онлайн калькулятор" xr:uid="{00000000-0004-0000-0100-000002000000}"/>
    <hyperlink ref="Q2:S2" r:id="rId3" display="nevatk.ru" xr:uid="{49A91914-6CBA-41CA-92A8-667D9DDB4D23}"/>
    <hyperlink ref="A96" r:id="rId4" xr:uid="{69A1427A-F5B6-4A70-A050-18756E08A056}"/>
    <hyperlink ref="A101" r:id="rId5" xr:uid="{3D637984-A6A2-4D2F-AFC3-67262F310D12}"/>
    <hyperlink ref="A105" r:id="rId6" xr:uid="{3E6CAB64-D7A1-4983-BFA7-E4B81687AEF2}"/>
    <hyperlink ref="A108" r:id="rId7" xr:uid="{59279F4C-977A-47CC-A8B5-7791C7042AFE}"/>
    <hyperlink ref="A113" r:id="rId8" xr:uid="{3AEA5BD6-8027-4333-A6D7-A8A242A88F4B}"/>
    <hyperlink ref="I96" r:id="rId9" xr:uid="{A1B1A3A8-A79C-474B-AC74-BCE1A4E59460}"/>
    <hyperlink ref="I100" r:id="rId10" xr:uid="{171AC9B4-9837-48E9-BF14-D56A036BD23A}"/>
    <hyperlink ref="I104" r:id="rId11" xr:uid="{25C00F36-9153-4611-98C1-2F6A67518C2E}"/>
    <hyperlink ref="I108" r:id="rId12" xr:uid="{8D9FE00E-0288-41E5-876A-131AF4962391}"/>
    <hyperlink ref="I112" r:id="rId13" xr:uid="{75A7871A-A6E3-4319-AA18-1DB0D72D2CFD}"/>
  </hyperlinks>
  <pageMargins left="0.2" right="0" top="0" bottom="0" header="0.17" footer="0.31496062992125984"/>
  <pageSetup paperSize="9" scale="79" fitToHeight="0" orientation="landscape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F159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Y15" sqref="Y15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" style="1" customWidth="1"/>
    <col min="22" max="22" width="8.7109375" style="1" customWidth="1"/>
    <col min="23" max="30" width="7.85546875" style="1" customWidth="1"/>
    <col min="31" max="16384" width="8.7109375" style="1"/>
  </cols>
  <sheetData>
    <row r="2" spans="1:28" ht="15.75" customHeight="1" x14ac:dyDescent="0.2">
      <c r="A2" s="196" t="s">
        <v>0</v>
      </c>
      <c r="B2" s="196"/>
      <c r="C2" s="196"/>
      <c r="E2" s="29" t="s">
        <v>51</v>
      </c>
      <c r="F2" s="29"/>
      <c r="G2" s="29"/>
      <c r="H2" s="29"/>
      <c r="I2" s="29"/>
      <c r="J2" s="29"/>
      <c r="K2" s="29"/>
      <c r="L2" s="227" t="s">
        <v>48</v>
      </c>
      <c r="M2" s="227"/>
      <c r="N2" s="227"/>
      <c r="O2" s="228" t="s">
        <v>134</v>
      </c>
      <c r="P2" s="228"/>
      <c r="Q2" s="228"/>
      <c r="R2" s="23"/>
      <c r="S2" s="32"/>
      <c r="T2" s="32"/>
    </row>
    <row r="3" spans="1:28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8" ht="9.6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ht="13.9" customHeight="1" thickBot="1" x14ac:dyDescent="0.25">
      <c r="A5" s="2"/>
      <c r="B5" s="197" t="s">
        <v>137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28" x14ac:dyDescent="0.2">
      <c r="A6" s="9"/>
      <c r="B6" s="214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1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28" ht="12.75" thickBot="1" x14ac:dyDescent="0.25">
      <c r="A7" s="9"/>
      <c r="B7" s="215"/>
      <c r="C7" s="201"/>
      <c r="D7" s="201"/>
      <c r="E7" s="201"/>
      <c r="F7" s="201"/>
      <c r="G7" s="201"/>
      <c r="H7" s="201"/>
      <c r="I7" s="201"/>
      <c r="J7" s="201"/>
      <c r="K7" s="209"/>
      <c r="L7" s="211"/>
      <c r="M7" s="201"/>
      <c r="N7" s="201"/>
      <c r="O7" s="201"/>
      <c r="P7" s="201"/>
      <c r="Q7" s="201"/>
      <c r="R7" s="201"/>
      <c r="S7" s="201"/>
      <c r="T7" s="209"/>
    </row>
    <row r="8" spans="1:28" ht="12.75" x14ac:dyDescent="0.2">
      <c r="A8" s="113" t="s">
        <v>144</v>
      </c>
      <c r="B8" s="150">
        <v>2000</v>
      </c>
      <c r="C8" s="115">
        <v>51.507421875000006</v>
      </c>
      <c r="D8" s="115">
        <v>50.884615384615387</v>
      </c>
      <c r="E8" s="115">
        <v>49.126102941176477</v>
      </c>
      <c r="F8" s="115">
        <v>48.573913043478271</v>
      </c>
      <c r="G8" s="115">
        <v>48.037500000000009</v>
      </c>
      <c r="H8" s="115">
        <v>47.516197183098598</v>
      </c>
      <c r="I8" s="115">
        <v>47.009375000000013</v>
      </c>
      <c r="J8" s="115">
        <v>46.516438356164393</v>
      </c>
      <c r="K8" s="115">
        <v>45.57</v>
      </c>
      <c r="L8" s="140">
        <v>12854.4609375</v>
      </c>
      <c r="M8" s="141">
        <v>12704.192307692307</v>
      </c>
      <c r="N8" s="141">
        <v>12279.904411764708</v>
      </c>
      <c r="O8" s="141">
        <v>12146.67391304348</v>
      </c>
      <c r="P8" s="141">
        <v>12017.25</v>
      </c>
      <c r="Q8" s="141">
        <v>11891.471830985916</v>
      </c>
      <c r="R8" s="141">
        <v>11769.1875</v>
      </c>
      <c r="S8" s="141">
        <v>11650.253424657534</v>
      </c>
      <c r="T8" s="142">
        <v>11421.9</v>
      </c>
      <c r="U8" s="129"/>
    </row>
    <row r="9" spans="1:28" ht="12.75" x14ac:dyDescent="0.2">
      <c r="A9" s="80" t="s">
        <v>149</v>
      </c>
      <c r="B9" s="151">
        <v>1200</v>
      </c>
      <c r="C9" s="72">
        <v>31.696875000000002</v>
      </c>
      <c r="D9" s="72">
        <v>31.378846153846155</v>
      </c>
      <c r="E9" s="72">
        <v>30.48088235294118</v>
      </c>
      <c r="F9" s="72">
        <v>30.198913043478264</v>
      </c>
      <c r="G9" s="72">
        <v>29.925000000000001</v>
      </c>
      <c r="H9" s="72">
        <v>29.658802816901414</v>
      </c>
      <c r="I9" s="72">
        <v>29.400000000000006</v>
      </c>
      <c r="J9" s="72">
        <v>29.148287671232882</v>
      </c>
      <c r="K9" s="72">
        <v>28.665000000000003</v>
      </c>
      <c r="L9" s="133">
        <v>8254.96875</v>
      </c>
      <c r="M9" s="134">
        <v>8175.461538461539</v>
      </c>
      <c r="N9" s="134">
        <v>7950.9705882352955</v>
      </c>
      <c r="O9" s="134">
        <v>7880.4782608695659</v>
      </c>
      <c r="P9" s="134">
        <v>7812.0000000000009</v>
      </c>
      <c r="Q9" s="134">
        <v>7745.4507042253535</v>
      </c>
      <c r="R9" s="134">
        <v>7680.7500000000009</v>
      </c>
      <c r="S9" s="134">
        <v>7617.82191780822</v>
      </c>
      <c r="T9" s="135">
        <v>7497</v>
      </c>
      <c r="U9" s="129"/>
    </row>
    <row r="10" spans="1:28" ht="12.75" x14ac:dyDescent="0.2">
      <c r="A10" s="81" t="s">
        <v>3</v>
      </c>
      <c r="B10" s="152">
        <v>650</v>
      </c>
      <c r="C10" s="5">
        <v>12.017250000000001</v>
      </c>
      <c r="D10" s="5">
        <v>11.622151976704446</v>
      </c>
      <c r="E10" s="5">
        <v>11.581734578043319</v>
      </c>
      <c r="F10" s="5">
        <v>11.40286609035153</v>
      </c>
      <c r="G10" s="5">
        <v>11.234746910814298</v>
      </c>
      <c r="H10" s="5">
        <v>11.144882694642222</v>
      </c>
      <c r="I10" s="5">
        <v>10.921985040749377</v>
      </c>
      <c r="J10" s="5">
        <v>10.703545339934387</v>
      </c>
      <c r="K10" s="5">
        <v>10.489474433135703</v>
      </c>
      <c r="L10" s="143">
        <v>3364.83</v>
      </c>
      <c r="M10" s="144">
        <v>3254.2025534772447</v>
      </c>
      <c r="N10" s="144">
        <v>3242.8856818521294</v>
      </c>
      <c r="O10" s="144">
        <v>3192.8025052984285</v>
      </c>
      <c r="P10" s="144">
        <v>3145.7291350280038</v>
      </c>
      <c r="Q10" s="144">
        <v>3120.5671544998218</v>
      </c>
      <c r="R10" s="144">
        <v>3058.1558114098257</v>
      </c>
      <c r="S10" s="144">
        <v>2996.9926951816287</v>
      </c>
      <c r="T10" s="145">
        <v>2937.0528412779968</v>
      </c>
      <c r="U10" s="129"/>
    </row>
    <row r="11" spans="1:28" ht="12.75" x14ac:dyDescent="0.2">
      <c r="A11" s="80" t="s">
        <v>159</v>
      </c>
      <c r="B11" s="151">
        <v>1200</v>
      </c>
      <c r="C11" s="72">
        <v>33.4375</v>
      </c>
      <c r="D11" s="72">
        <v>33.07692307692308</v>
      </c>
      <c r="E11" s="72">
        <v>32.058823529411768</v>
      </c>
      <c r="F11" s="72">
        <v>31.739130434782609</v>
      </c>
      <c r="G11" s="72">
        <v>31.428571428571431</v>
      </c>
      <c r="H11" s="72">
        <v>31.126760563380284</v>
      </c>
      <c r="I11" s="72">
        <v>30.833333333333336</v>
      </c>
      <c r="J11" s="72">
        <v>30.547945205479454</v>
      </c>
      <c r="K11" s="72">
        <v>30</v>
      </c>
      <c r="L11" s="133">
        <v>8190.625</v>
      </c>
      <c r="M11" s="134">
        <v>8107.6923076923076</v>
      </c>
      <c r="N11" s="134">
        <v>7873.5294117647063</v>
      </c>
      <c r="O11" s="134">
        <v>7800</v>
      </c>
      <c r="P11" s="134">
        <v>7728.5714285714284</v>
      </c>
      <c r="Q11" s="134">
        <v>7659.1549295774648</v>
      </c>
      <c r="R11" s="134">
        <v>7591.666666666667</v>
      </c>
      <c r="S11" s="134">
        <v>7526.0273972602745</v>
      </c>
      <c r="T11" s="135">
        <v>7400</v>
      </c>
      <c r="U11" s="129"/>
    </row>
    <row r="12" spans="1:28" ht="12.75" x14ac:dyDescent="0.2">
      <c r="A12" s="81" t="s">
        <v>145</v>
      </c>
      <c r="B12" s="152">
        <v>2500</v>
      </c>
      <c r="C12" s="5">
        <v>52.920000000000009</v>
      </c>
      <c r="D12" s="5">
        <v>52.809750000000001</v>
      </c>
      <c r="E12" s="5">
        <v>52.6995</v>
      </c>
      <c r="F12" s="5">
        <v>52.368750000000006</v>
      </c>
      <c r="G12" s="5">
        <v>51.92775000000001</v>
      </c>
      <c r="H12" s="5">
        <v>51.597000000000001</v>
      </c>
      <c r="I12" s="5">
        <v>51.266250000000007</v>
      </c>
      <c r="J12" s="5">
        <v>50.715000000000003</v>
      </c>
      <c r="K12" s="5">
        <v>49.612500000000004</v>
      </c>
      <c r="L12" s="143">
        <v>13230</v>
      </c>
      <c r="M12" s="144">
        <v>13202.4375</v>
      </c>
      <c r="N12" s="144">
        <v>13174.875</v>
      </c>
      <c r="O12" s="144">
        <v>13092.1875</v>
      </c>
      <c r="P12" s="144">
        <v>12981.9375</v>
      </c>
      <c r="Q12" s="144">
        <v>12899.25</v>
      </c>
      <c r="R12" s="144">
        <v>12816.5625</v>
      </c>
      <c r="S12" s="144">
        <v>12678.75</v>
      </c>
      <c r="T12" s="145">
        <v>12403.125</v>
      </c>
      <c r="U12" s="129"/>
    </row>
    <row r="13" spans="1:28" ht="12.75" x14ac:dyDescent="0.2">
      <c r="A13" s="80" t="s">
        <v>4</v>
      </c>
      <c r="B13" s="151">
        <v>800</v>
      </c>
      <c r="C13" s="72">
        <v>16.930160343423516</v>
      </c>
      <c r="D13" s="72">
        <v>16.719473903594242</v>
      </c>
      <c r="E13" s="72">
        <v>16.377484664657079</v>
      </c>
      <c r="F13" s="72">
        <v>16.275527476811142</v>
      </c>
      <c r="G13" s="72">
        <v>16.051673134492539</v>
      </c>
      <c r="H13" s="72">
        <v>15.887262466268629</v>
      </c>
      <c r="I13" s="72">
        <v>15.569517216943256</v>
      </c>
      <c r="J13" s="72">
        <v>15.258126872604386</v>
      </c>
      <c r="K13" s="72">
        <v>14.952964335152304</v>
      </c>
      <c r="L13" s="133">
        <v>4740.4448961585849</v>
      </c>
      <c r="M13" s="134">
        <v>4681.4526930063876</v>
      </c>
      <c r="N13" s="134">
        <v>4585.695706103982</v>
      </c>
      <c r="O13" s="134">
        <v>4557.1476935071187</v>
      </c>
      <c r="P13" s="134">
        <v>4494.4684776579115</v>
      </c>
      <c r="Q13" s="134">
        <v>4448.4334905552159</v>
      </c>
      <c r="R13" s="134">
        <v>4359.4648207441123</v>
      </c>
      <c r="S13" s="134">
        <v>4272.2755243292277</v>
      </c>
      <c r="T13" s="135">
        <v>4186.8300138426448</v>
      </c>
      <c r="U13" s="129"/>
    </row>
    <row r="14" spans="1:28" ht="12.75" x14ac:dyDescent="0.2">
      <c r="A14" s="81" t="s">
        <v>172</v>
      </c>
      <c r="B14" s="152">
        <v>3000</v>
      </c>
      <c r="C14" s="5">
        <v>59.603906250000001</v>
      </c>
      <c r="D14" s="5">
        <v>58.941346153846162</v>
      </c>
      <c r="E14" s="5">
        <v>57.070588235294125</v>
      </c>
      <c r="F14" s="5">
        <v>56.483152173913048</v>
      </c>
      <c r="G14" s="5">
        <v>55.912500000000001</v>
      </c>
      <c r="H14" s="5">
        <v>55.35792253521128</v>
      </c>
      <c r="I14" s="5">
        <v>54.818750000000001</v>
      </c>
      <c r="J14" s="5">
        <v>54.294349315068494</v>
      </c>
      <c r="K14" s="5">
        <v>53.287500000000009</v>
      </c>
      <c r="L14" s="143">
        <v>15827.765625</v>
      </c>
      <c r="M14" s="144">
        <v>15655.5</v>
      </c>
      <c r="N14" s="144">
        <v>15169.102941176474</v>
      </c>
      <c r="O14" s="144">
        <v>15016.369565217394</v>
      </c>
      <c r="P14" s="144">
        <v>14868.000000000002</v>
      </c>
      <c r="Q14" s="144">
        <v>14723.80985915493</v>
      </c>
      <c r="R14" s="144">
        <v>14583.625</v>
      </c>
      <c r="S14" s="144">
        <v>14447.28082191781</v>
      </c>
      <c r="T14" s="145">
        <v>14185.5</v>
      </c>
      <c r="U14" s="129"/>
    </row>
    <row r="15" spans="1:28" ht="12.75" x14ac:dyDescent="0.2">
      <c r="A15" s="80" t="s">
        <v>5</v>
      </c>
      <c r="B15" s="151">
        <v>600</v>
      </c>
      <c r="C15" s="72">
        <v>11.411977500000003</v>
      </c>
      <c r="D15" s="72">
        <v>11.256675499449589</v>
      </c>
      <c r="E15" s="72">
        <v>11.235983081252071</v>
      </c>
      <c r="F15" s="72">
        <v>10.96326</v>
      </c>
      <c r="G15" s="72">
        <v>10.781347500000001</v>
      </c>
      <c r="H15" s="72">
        <v>10.490287500000004</v>
      </c>
      <c r="I15" s="72">
        <v>10.235610000000003</v>
      </c>
      <c r="J15" s="72">
        <v>9.9566775000000032</v>
      </c>
      <c r="K15" s="72">
        <v>9.580725000000001</v>
      </c>
      <c r="L15" s="133">
        <v>3195.3537000000006</v>
      </c>
      <c r="M15" s="134">
        <v>3151.869139845885</v>
      </c>
      <c r="N15" s="134">
        <v>3146.0752627505799</v>
      </c>
      <c r="O15" s="134">
        <v>3069.7127999999998</v>
      </c>
      <c r="P15" s="134">
        <v>3018.7773000000002</v>
      </c>
      <c r="Q15" s="134">
        <v>2937.2805000000012</v>
      </c>
      <c r="R15" s="134">
        <v>2865.970800000001</v>
      </c>
      <c r="S15" s="134">
        <v>2787.8697000000011</v>
      </c>
      <c r="T15" s="135">
        <v>2682.6030000000001</v>
      </c>
      <c r="U15" s="129"/>
    </row>
    <row r="16" spans="1:28" ht="12.75" x14ac:dyDescent="0.2">
      <c r="A16" s="81" t="s">
        <v>146</v>
      </c>
      <c r="B16" s="152">
        <v>2000</v>
      </c>
      <c r="C16" s="5">
        <v>49.784765624999999</v>
      </c>
      <c r="D16" s="5">
        <v>49.188461538461539</v>
      </c>
      <c r="E16" s="5">
        <v>47.504779411764716</v>
      </c>
      <c r="F16" s="5">
        <v>46.97608695652174</v>
      </c>
      <c r="G16" s="5">
        <v>46.462500000000013</v>
      </c>
      <c r="H16" s="5">
        <v>45.963380281690142</v>
      </c>
      <c r="I16" s="5">
        <v>45.478124999999999</v>
      </c>
      <c r="J16" s="5">
        <v>45.006164383561647</v>
      </c>
      <c r="K16" s="5">
        <v>44.1</v>
      </c>
      <c r="L16" s="143">
        <v>12372.1171875</v>
      </c>
      <c r="M16" s="144">
        <v>12229.26923076923</v>
      </c>
      <c r="N16" s="144">
        <v>11825.933823529413</v>
      </c>
      <c r="O16" s="144">
        <v>11699.282608695654</v>
      </c>
      <c r="P16" s="144">
        <v>11576.25</v>
      </c>
      <c r="Q16" s="144">
        <v>11456.683098591551</v>
      </c>
      <c r="R16" s="144">
        <v>11340.437500000002</v>
      </c>
      <c r="S16" s="144">
        <v>11227.376712328767</v>
      </c>
      <c r="T16" s="145">
        <v>11010.300000000003</v>
      </c>
      <c r="U16" s="129"/>
    </row>
    <row r="17" spans="1:32" ht="12.75" x14ac:dyDescent="0.2">
      <c r="A17" s="80" t="s">
        <v>147</v>
      </c>
      <c r="B17" s="151">
        <v>3000</v>
      </c>
      <c r="C17" s="72">
        <v>65.348181818181828</v>
      </c>
      <c r="D17" s="72">
        <v>63.442105263157892</v>
      </c>
      <c r="E17" s="72">
        <v>61.665254237288138</v>
      </c>
      <c r="F17" s="72">
        <v>60.821250000000006</v>
      </c>
      <c r="G17" s="72">
        <v>60.004918032786897</v>
      </c>
      <c r="H17" s="72">
        <v>59.214919354838713</v>
      </c>
      <c r="I17" s="72">
        <v>58.45000000000001</v>
      </c>
      <c r="J17" s="72">
        <v>57.708984375</v>
      </c>
      <c r="K17" s="72">
        <v>55.618656716417924</v>
      </c>
      <c r="L17" s="133">
        <v>14801.0625</v>
      </c>
      <c r="M17" s="134">
        <v>14620.846153846154</v>
      </c>
      <c r="N17" s="134">
        <v>14112.000000000002</v>
      </c>
      <c r="O17" s="134">
        <v>13952.217391304348</v>
      </c>
      <c r="P17" s="134">
        <v>13797.000000000002</v>
      </c>
      <c r="Q17" s="134">
        <v>13646.154929577466</v>
      </c>
      <c r="R17" s="134">
        <v>13499.500000000002</v>
      </c>
      <c r="S17" s="134">
        <v>13356.863013698632</v>
      </c>
      <c r="T17" s="135">
        <v>13083</v>
      </c>
      <c r="U17" s="129"/>
    </row>
    <row r="18" spans="1:32" ht="12.75" x14ac:dyDescent="0.2">
      <c r="A18" s="81" t="s">
        <v>180</v>
      </c>
      <c r="B18" s="152">
        <v>1000</v>
      </c>
      <c r="C18" s="5">
        <v>31.500000000000004</v>
      </c>
      <c r="D18" s="5">
        <v>31.354787234042554</v>
      </c>
      <c r="E18" s="5">
        <v>31.211619718309866</v>
      </c>
      <c r="F18" s="5">
        <v>30.931250000000002</v>
      </c>
      <c r="G18" s="5">
        <v>30.658561643835618</v>
      </c>
      <c r="H18" s="5">
        <v>30.393243243243248</v>
      </c>
      <c r="I18" s="5">
        <v>30.135000000000002</v>
      </c>
      <c r="J18" s="5">
        <v>29.638636363636369</v>
      </c>
      <c r="K18" s="5">
        <v>28.940625000000001</v>
      </c>
      <c r="L18" s="143">
        <v>8298.818181818182</v>
      </c>
      <c r="M18" s="144">
        <v>8115.9473684210525</v>
      </c>
      <c r="N18" s="144">
        <v>7945.4745762711864</v>
      </c>
      <c r="O18" s="144">
        <v>7864.5000000000009</v>
      </c>
      <c r="P18" s="144">
        <v>7786.1803278688531</v>
      </c>
      <c r="Q18" s="144">
        <v>7710.387096774195</v>
      </c>
      <c r="R18" s="144">
        <v>7637.0000000000009</v>
      </c>
      <c r="S18" s="144">
        <v>7565.90625</v>
      </c>
      <c r="T18" s="145">
        <v>7365.3582089552256</v>
      </c>
      <c r="U18" s="129"/>
    </row>
    <row r="19" spans="1:32" ht="12.75" x14ac:dyDescent="0.2">
      <c r="A19" s="80" t="s">
        <v>6</v>
      </c>
      <c r="B19" s="151">
        <v>700</v>
      </c>
      <c r="C19" s="72">
        <v>13.363370596138862</v>
      </c>
      <c r="D19" s="72">
        <v>13.039836360653394</v>
      </c>
      <c r="E19" s="72">
        <v>12.872911450750747</v>
      </c>
      <c r="F19" s="72">
        <v>12.674102007495907</v>
      </c>
      <c r="G19" s="72">
        <v>12.394305000000003</v>
      </c>
      <c r="H19" s="72">
        <v>12.078990000000003</v>
      </c>
      <c r="I19" s="72">
        <v>11.739420000000001</v>
      </c>
      <c r="J19" s="72">
        <v>11.3149575</v>
      </c>
      <c r="K19" s="72">
        <v>10.914750000000002</v>
      </c>
      <c r="L19" s="133">
        <v>3741.7437669188816</v>
      </c>
      <c r="M19" s="134">
        <v>3651.1541809829505</v>
      </c>
      <c r="N19" s="134">
        <v>3604.4152062102094</v>
      </c>
      <c r="O19" s="134">
        <v>3548.7485620988541</v>
      </c>
      <c r="P19" s="134">
        <v>3470.4054000000006</v>
      </c>
      <c r="Q19" s="134">
        <v>3382.1172000000006</v>
      </c>
      <c r="R19" s="134">
        <v>3287.0376000000001</v>
      </c>
      <c r="S19" s="134">
        <v>3168.1880999999998</v>
      </c>
      <c r="T19" s="135">
        <v>3056.1300000000006</v>
      </c>
      <c r="U19" s="129"/>
    </row>
    <row r="20" spans="1:32" ht="12.75" x14ac:dyDescent="0.2">
      <c r="A20" s="81" t="s">
        <v>150</v>
      </c>
      <c r="B20" s="152">
        <v>1200</v>
      </c>
      <c r="C20" s="5">
        <v>33.591796875</v>
      </c>
      <c r="D20" s="5">
        <v>33.329423076923078</v>
      </c>
      <c r="E20" s="5">
        <v>32.588602941176475</v>
      </c>
      <c r="F20" s="5">
        <v>32.35597826086957</v>
      </c>
      <c r="G20" s="5">
        <v>32.13000000000001</v>
      </c>
      <c r="H20" s="5">
        <v>31.910387323943667</v>
      </c>
      <c r="I20" s="5">
        <v>31.696875000000002</v>
      </c>
      <c r="J20" s="5">
        <v>31.489212328767124</v>
      </c>
      <c r="K20" s="5">
        <v>31.090500000000006</v>
      </c>
      <c r="L20" s="143">
        <v>8894.07421875</v>
      </c>
      <c r="M20" s="144">
        <v>8828.4807692307695</v>
      </c>
      <c r="N20" s="144">
        <v>8643.2757352941189</v>
      </c>
      <c r="O20" s="144">
        <v>8585.1195652173919</v>
      </c>
      <c r="P20" s="144">
        <v>8528.6250000000018</v>
      </c>
      <c r="Q20" s="144">
        <v>8473.7218309859163</v>
      </c>
      <c r="R20" s="144">
        <v>8420.34375</v>
      </c>
      <c r="S20" s="144">
        <v>8368.4280821917819</v>
      </c>
      <c r="T20" s="145">
        <v>8268.75</v>
      </c>
      <c r="U20" s="129"/>
    </row>
    <row r="21" spans="1:32" ht="12.75" x14ac:dyDescent="0.2">
      <c r="A21" s="80" t="s">
        <v>7</v>
      </c>
      <c r="B21" s="151">
        <v>700</v>
      </c>
      <c r="C21" s="72">
        <v>15.913454947138559</v>
      </c>
      <c r="D21" s="72">
        <v>15.812357703944969</v>
      </c>
      <c r="E21" s="72">
        <v>15.041023181801309</v>
      </c>
      <c r="F21" s="72">
        <v>14.759167500000002</v>
      </c>
      <c r="G21" s="72">
        <v>14.383215</v>
      </c>
      <c r="H21" s="72">
        <v>14.007262500000003</v>
      </c>
      <c r="I21" s="72">
        <v>13.716202500000003</v>
      </c>
      <c r="J21" s="72">
        <v>13.400887500000003</v>
      </c>
      <c r="K21" s="72">
        <v>13.097700000000003</v>
      </c>
      <c r="L21" s="133">
        <v>4455.7673851987965</v>
      </c>
      <c r="M21" s="134">
        <v>4427.4601571045914</v>
      </c>
      <c r="N21" s="134">
        <v>4211.4864909043663</v>
      </c>
      <c r="O21" s="134">
        <v>4132.5669000000007</v>
      </c>
      <c r="P21" s="134">
        <v>4027.3002000000001</v>
      </c>
      <c r="Q21" s="134">
        <v>3922.0335000000009</v>
      </c>
      <c r="R21" s="134">
        <v>3840.536700000001</v>
      </c>
      <c r="S21" s="134">
        <v>3752.2485000000011</v>
      </c>
      <c r="T21" s="135">
        <v>3667.3560000000007</v>
      </c>
      <c r="U21" s="129"/>
    </row>
    <row r="22" spans="1:32" ht="12.75" x14ac:dyDescent="0.2">
      <c r="A22" s="81" t="s">
        <v>148</v>
      </c>
      <c r="B22" s="152">
        <v>2000</v>
      </c>
      <c r="C22" s="5">
        <v>40.310156249999999</v>
      </c>
      <c r="D22" s="5">
        <v>39.859615384615381</v>
      </c>
      <c r="E22" s="5">
        <v>38.587499999999999</v>
      </c>
      <c r="F22" s="5">
        <v>38.18804347826088</v>
      </c>
      <c r="G22" s="5">
        <v>37.800000000000011</v>
      </c>
      <c r="H22" s="5">
        <v>37.422887323943669</v>
      </c>
      <c r="I22" s="5">
        <v>37.056250000000006</v>
      </c>
      <c r="J22" s="5">
        <v>36.699657534246576</v>
      </c>
      <c r="K22" s="5">
        <v>36.015000000000008</v>
      </c>
      <c r="L22" s="143">
        <v>9633.09375</v>
      </c>
      <c r="M22" s="144">
        <v>9532.3846153846171</v>
      </c>
      <c r="N22" s="144">
        <v>9248.0294117647063</v>
      </c>
      <c r="O22" s="144">
        <v>9158.7391304347857</v>
      </c>
      <c r="P22" s="144">
        <v>9072.0000000000018</v>
      </c>
      <c r="Q22" s="144">
        <v>8987.704225352114</v>
      </c>
      <c r="R22" s="144">
        <v>8905.7500000000018</v>
      </c>
      <c r="S22" s="144">
        <v>8826.0410958904122</v>
      </c>
      <c r="T22" s="145">
        <v>8673</v>
      </c>
      <c r="U22" s="129"/>
    </row>
    <row r="23" spans="1:32" ht="12.75" x14ac:dyDescent="0.2">
      <c r="A23" s="80" t="s">
        <v>151</v>
      </c>
      <c r="B23" s="151">
        <v>1200</v>
      </c>
      <c r="C23" s="72">
        <v>29.974218750000002</v>
      </c>
      <c r="D23" s="72">
        <v>29.767500000000002</v>
      </c>
      <c r="E23" s="72">
        <v>29.183823529411764</v>
      </c>
      <c r="F23" s="72">
        <v>29.00054347826087</v>
      </c>
      <c r="G23" s="72">
        <v>28.822500000000005</v>
      </c>
      <c r="H23" s="72">
        <v>28.649471830985917</v>
      </c>
      <c r="I23" s="72">
        <v>28.481250000000006</v>
      </c>
      <c r="J23" s="72">
        <v>28.317636986301377</v>
      </c>
      <c r="K23" s="72">
        <v>28.003499999999999</v>
      </c>
      <c r="L23" s="133">
        <v>7989.6796875</v>
      </c>
      <c r="M23" s="134">
        <v>7938</v>
      </c>
      <c r="N23" s="134">
        <v>7792.0808823529424</v>
      </c>
      <c r="O23" s="134">
        <v>7746.2608695652189</v>
      </c>
      <c r="P23" s="134">
        <v>7701.7500000000009</v>
      </c>
      <c r="Q23" s="134">
        <v>7658.4929577464809</v>
      </c>
      <c r="R23" s="134">
        <v>7616.4375000000009</v>
      </c>
      <c r="S23" s="134">
        <v>7575.5342465753429</v>
      </c>
      <c r="T23" s="135">
        <v>7497</v>
      </c>
      <c r="U23" s="129"/>
    </row>
    <row r="24" spans="1:32" ht="12.75" x14ac:dyDescent="0.2">
      <c r="A24" s="81" t="s">
        <v>8</v>
      </c>
      <c r="B24" s="152">
        <v>500</v>
      </c>
      <c r="C24" s="5">
        <v>10.050603124508561</v>
      </c>
      <c r="D24" s="5">
        <v>9.5539850877681403</v>
      </c>
      <c r="E24" s="5">
        <v>9.4995935885060927</v>
      </c>
      <c r="F24" s="5">
        <v>8.9312418353476062</v>
      </c>
      <c r="G24" s="5">
        <v>8.71091684920642</v>
      </c>
      <c r="H24" s="5">
        <v>8.0664958253408727</v>
      </c>
      <c r="I24" s="5">
        <v>7.9051659088340553</v>
      </c>
      <c r="J24" s="5">
        <v>7.7470625906573733</v>
      </c>
      <c r="K24" s="5">
        <v>7.5921213388442252</v>
      </c>
      <c r="L24" s="143">
        <v>2814.1688748623969</v>
      </c>
      <c r="M24" s="144">
        <v>2675.1158245750794</v>
      </c>
      <c r="N24" s="144">
        <v>2659.8862047817061</v>
      </c>
      <c r="O24" s="144">
        <v>2500.74771389733</v>
      </c>
      <c r="P24" s="144">
        <v>2439.0567177777975</v>
      </c>
      <c r="Q24" s="144">
        <v>2258.6188310954444</v>
      </c>
      <c r="R24" s="144">
        <v>2213.4464544735356</v>
      </c>
      <c r="S24" s="144">
        <v>2169.1775253840647</v>
      </c>
      <c r="T24" s="145">
        <v>2125.7939748763829</v>
      </c>
      <c r="U24" s="129"/>
    </row>
    <row r="25" spans="1:32" ht="12.75" x14ac:dyDescent="0.2">
      <c r="A25" s="80" t="s">
        <v>9</v>
      </c>
      <c r="B25" s="151">
        <v>700</v>
      </c>
      <c r="C25" s="72">
        <v>11.558193593184843</v>
      </c>
      <c r="D25" s="72">
        <v>11.215980410327806</v>
      </c>
      <c r="E25" s="72">
        <v>11.204648847981542</v>
      </c>
      <c r="F25" s="72">
        <v>10.971218663648596</v>
      </c>
      <c r="G25" s="72">
        <v>10.930425039202062</v>
      </c>
      <c r="H25" s="72">
        <v>10.818469203221017</v>
      </c>
      <c r="I25" s="72">
        <v>10.602099819156596</v>
      </c>
      <c r="J25" s="72">
        <v>10.390057822773461</v>
      </c>
      <c r="K25" s="72">
        <v>10.182256666317992</v>
      </c>
      <c r="L25" s="133">
        <v>3236.2942060917558</v>
      </c>
      <c r="M25" s="134">
        <v>3140.4745148917855</v>
      </c>
      <c r="N25" s="134">
        <v>3137.3016774348316</v>
      </c>
      <c r="O25" s="134">
        <v>3071.9412258216071</v>
      </c>
      <c r="P25" s="134">
        <v>3060.5190109765772</v>
      </c>
      <c r="Q25" s="134">
        <v>3029.1713769018847</v>
      </c>
      <c r="R25" s="134">
        <v>2968.5879493638467</v>
      </c>
      <c r="S25" s="134">
        <v>2909.2161903765691</v>
      </c>
      <c r="T25" s="135">
        <v>2851.0318665690374</v>
      </c>
      <c r="U25" s="129"/>
    </row>
    <row r="26" spans="1:32" ht="12.75" x14ac:dyDescent="0.2">
      <c r="A26" s="81" t="s">
        <v>10</v>
      </c>
      <c r="B26" s="152">
        <v>750</v>
      </c>
      <c r="C26" s="5">
        <v>14.918122041947033</v>
      </c>
      <c r="D26" s="5">
        <v>14.665272515812331</v>
      </c>
      <c r="E26" s="5">
        <v>14.387138037064171</v>
      </c>
      <c r="F26" s="5">
        <v>14.092155000000004</v>
      </c>
      <c r="G26" s="5">
        <v>13.691947500000001</v>
      </c>
      <c r="H26" s="5">
        <v>13.315995000000004</v>
      </c>
      <c r="I26" s="5">
        <v>12.915787500000002</v>
      </c>
      <c r="J26" s="5">
        <v>12.648982500000001</v>
      </c>
      <c r="K26" s="5">
        <v>12.370050000000001</v>
      </c>
      <c r="L26" s="143">
        <v>4177.0741717451692</v>
      </c>
      <c r="M26" s="144">
        <v>4106.2763044274525</v>
      </c>
      <c r="N26" s="144">
        <v>4028.3986503779679</v>
      </c>
      <c r="O26" s="144">
        <v>3945.8034000000011</v>
      </c>
      <c r="P26" s="144">
        <v>3833.7453000000005</v>
      </c>
      <c r="Q26" s="144">
        <v>3728.4786000000013</v>
      </c>
      <c r="R26" s="144">
        <v>3616.4205000000006</v>
      </c>
      <c r="S26" s="144">
        <v>3541.7151000000003</v>
      </c>
      <c r="T26" s="145">
        <v>3463.614</v>
      </c>
      <c r="U26" s="129"/>
    </row>
    <row r="27" spans="1:32" ht="13.5" thickBot="1" x14ac:dyDescent="0.25">
      <c r="A27" s="116" t="s">
        <v>179</v>
      </c>
      <c r="B27" s="153">
        <v>6000</v>
      </c>
      <c r="C27" s="105">
        <v>113.859375</v>
      </c>
      <c r="D27" s="105">
        <v>112.26923076923077</v>
      </c>
      <c r="E27" s="105">
        <v>107.7794117647059</v>
      </c>
      <c r="F27" s="105">
        <v>106.36956521739133</v>
      </c>
      <c r="G27" s="105">
        <v>105</v>
      </c>
      <c r="H27" s="105">
        <v>103.66901408450705</v>
      </c>
      <c r="I27" s="105">
        <v>102.375</v>
      </c>
      <c r="J27" s="105">
        <v>101.11643835616439</v>
      </c>
      <c r="K27" s="105">
        <v>98.7</v>
      </c>
      <c r="L27" s="136">
        <v>22771.875</v>
      </c>
      <c r="M27" s="137">
        <v>22453.846153846156</v>
      </c>
      <c r="N27" s="137">
        <v>21555.882352941178</v>
      </c>
      <c r="O27" s="137">
        <v>21273.913043478264</v>
      </c>
      <c r="P27" s="137">
        <v>21000</v>
      </c>
      <c r="Q27" s="137">
        <v>20733.802816901411</v>
      </c>
      <c r="R27" s="137">
        <v>20475</v>
      </c>
      <c r="S27" s="137">
        <v>20223.28767123288</v>
      </c>
      <c r="T27" s="138">
        <v>19740</v>
      </c>
      <c r="U27" s="129"/>
    </row>
    <row r="28" spans="1:32" ht="23.1" customHeight="1" thickBot="1" x14ac:dyDescent="0.25">
      <c r="A28" s="6" t="str">
        <f>Москва!A29</f>
        <v>Тарифы с учетом доставки до адреса: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139"/>
      <c r="M28" s="139"/>
      <c r="N28" s="139"/>
      <c r="O28" s="139"/>
      <c r="P28" s="139"/>
      <c r="Q28" s="139"/>
      <c r="R28" s="139"/>
      <c r="S28" s="139"/>
      <c r="T28" s="139"/>
      <c r="U28" s="129"/>
    </row>
    <row r="29" spans="1:32" ht="12.75" x14ac:dyDescent="0.2">
      <c r="A29" s="113" t="s">
        <v>11</v>
      </c>
      <c r="B29" s="150">
        <v>3500</v>
      </c>
      <c r="C29" s="115">
        <v>22.530191996337248</v>
      </c>
      <c r="D29" s="115">
        <v>22.285752413248389</v>
      </c>
      <c r="E29" s="115">
        <v>22.041312830159526</v>
      </c>
      <c r="F29" s="115">
        <v>21.673407706092235</v>
      </c>
      <c r="G29" s="115">
        <v>21.44007901314378</v>
      </c>
      <c r="H29" s="115">
        <v>21.206750320195322</v>
      </c>
      <c r="I29" s="115">
        <v>20.994397658093654</v>
      </c>
      <c r="J29" s="115">
        <v>20.704127343458349</v>
      </c>
      <c r="K29" s="115">
        <v>20.464114073053768</v>
      </c>
      <c r="L29" s="140">
        <f>C29*280</f>
        <v>6308.4537589744295</v>
      </c>
      <c r="M29" s="141">
        <f t="shared" ref="M29:M50" si="0">D29*280</f>
        <v>6240.0106757095491</v>
      </c>
      <c r="N29" s="141">
        <f t="shared" ref="N29:N50" si="1">E29*280</f>
        <v>6171.5675924446678</v>
      </c>
      <c r="O29" s="141">
        <f t="shared" ref="O29:O50" si="2">F29*280</f>
        <v>6068.5541577058257</v>
      </c>
      <c r="P29" s="141">
        <f t="shared" ref="P29:P50" si="3">G29*280</f>
        <v>6003.2221236802588</v>
      </c>
      <c r="Q29" s="141">
        <f t="shared" ref="Q29:Q50" si="4">H29*280</f>
        <v>5937.8900896546902</v>
      </c>
      <c r="R29" s="141">
        <f t="shared" ref="R29:R50" si="5">I29*280</f>
        <v>5878.4313442662233</v>
      </c>
      <c r="S29" s="141">
        <f t="shared" ref="S29:S50" si="6">J29*280</f>
        <v>5797.1556561683383</v>
      </c>
      <c r="T29" s="142">
        <f t="shared" ref="T29:T50" si="7">K29*280</f>
        <v>5729.9519404550547</v>
      </c>
      <c r="U29" s="129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</row>
    <row r="30" spans="1:32" ht="12.75" x14ac:dyDescent="0.2">
      <c r="A30" s="80" t="s">
        <v>12</v>
      </c>
      <c r="B30" s="151">
        <v>3500</v>
      </c>
      <c r="C30" s="72">
        <v>26.19678574267013</v>
      </c>
      <c r="D30" s="72">
        <v>25.952346159581278</v>
      </c>
      <c r="E30" s="72">
        <v>25.707906576492412</v>
      </c>
      <c r="F30" s="72">
        <v>25.173338100319075</v>
      </c>
      <c r="G30" s="72">
        <v>24.706680714422163</v>
      </c>
      <c r="H30" s="72">
        <v>24.24002332852525</v>
      </c>
      <c r="I30" s="72">
        <v>23.854340780233301</v>
      </c>
      <c r="J30" s="72">
        <v>23.441352906175283</v>
      </c>
      <c r="K30" s="72">
        <v>23.115312546656739</v>
      </c>
      <c r="L30" s="133">
        <f t="shared" ref="L30:L50" si="8">C30*280</f>
        <v>7335.1000079476362</v>
      </c>
      <c r="M30" s="134">
        <f t="shared" si="0"/>
        <v>7266.6569246827576</v>
      </c>
      <c r="N30" s="134">
        <f t="shared" si="1"/>
        <v>7198.2138414178753</v>
      </c>
      <c r="O30" s="134">
        <f t="shared" si="2"/>
        <v>7048.5346680893408</v>
      </c>
      <c r="P30" s="134">
        <f t="shared" si="3"/>
        <v>6917.8706000382053</v>
      </c>
      <c r="Q30" s="134">
        <f t="shared" si="4"/>
        <v>6787.2065319870699</v>
      </c>
      <c r="R30" s="134">
        <f t="shared" si="5"/>
        <v>6679.2154184653245</v>
      </c>
      <c r="S30" s="134">
        <f t="shared" si="6"/>
        <v>6563.5788137290792</v>
      </c>
      <c r="T30" s="135">
        <f t="shared" si="7"/>
        <v>6472.2875130638868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32" ht="12.75" x14ac:dyDescent="0.2">
      <c r="A31" s="81" t="s">
        <v>13</v>
      </c>
      <c r="B31" s="152">
        <v>3500</v>
      </c>
      <c r="C31" s="5">
        <v>22.530191996337248</v>
      </c>
      <c r="D31" s="5">
        <v>22.285752413248389</v>
      </c>
      <c r="E31" s="5">
        <v>22.041312830159526</v>
      </c>
      <c r="F31" s="5">
        <v>21.673407706092235</v>
      </c>
      <c r="G31" s="5">
        <v>21.44007901314378</v>
      </c>
      <c r="H31" s="5">
        <v>21.206750320195322</v>
      </c>
      <c r="I31" s="5">
        <v>20.994397658093654</v>
      </c>
      <c r="J31" s="5">
        <v>20.704127343458349</v>
      </c>
      <c r="K31" s="5">
        <v>20.464114073053768</v>
      </c>
      <c r="L31" s="143">
        <f t="shared" si="8"/>
        <v>6308.4537589744295</v>
      </c>
      <c r="M31" s="144">
        <f t="shared" si="0"/>
        <v>6240.0106757095491</v>
      </c>
      <c r="N31" s="144">
        <f t="shared" si="1"/>
        <v>6171.5675924446678</v>
      </c>
      <c r="O31" s="144">
        <f t="shared" si="2"/>
        <v>6068.5541577058257</v>
      </c>
      <c r="P31" s="144">
        <f t="shared" si="3"/>
        <v>6003.2221236802588</v>
      </c>
      <c r="Q31" s="144">
        <f t="shared" si="4"/>
        <v>5937.8900896546902</v>
      </c>
      <c r="R31" s="144">
        <f t="shared" si="5"/>
        <v>5878.4313442662233</v>
      </c>
      <c r="S31" s="144">
        <f t="shared" si="6"/>
        <v>5797.1556561683383</v>
      </c>
      <c r="T31" s="145">
        <f t="shared" si="7"/>
        <v>5729.9519404550547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2" ht="12.75" x14ac:dyDescent="0.2">
      <c r="A32" s="80" t="s">
        <v>176</v>
      </c>
      <c r="B32" s="151">
        <v>3500</v>
      </c>
      <c r="C32" s="72">
        <v>23.752389911781542</v>
      </c>
      <c r="D32" s="72">
        <v>23.507950328692683</v>
      </c>
      <c r="E32" s="72">
        <v>23.263510745603824</v>
      </c>
      <c r="F32" s="72">
        <v>22.84005117083451</v>
      </c>
      <c r="G32" s="72">
        <v>22.373393784937598</v>
      </c>
      <c r="H32" s="72">
        <v>21.906736399040682</v>
      </c>
      <c r="I32" s="72">
        <v>21.654384532433578</v>
      </c>
      <c r="J32" s="72">
        <v>21.335794781008413</v>
      </c>
      <c r="K32" s="72">
        <v>21.07592910542369</v>
      </c>
      <c r="L32" s="133">
        <f t="shared" si="8"/>
        <v>6650.6691752988318</v>
      </c>
      <c r="M32" s="134">
        <f t="shared" si="0"/>
        <v>6582.2260920339513</v>
      </c>
      <c r="N32" s="134">
        <f t="shared" si="1"/>
        <v>6513.7830087690709</v>
      </c>
      <c r="O32" s="134">
        <f t="shared" si="2"/>
        <v>6395.2143278336625</v>
      </c>
      <c r="P32" s="134">
        <f t="shared" si="3"/>
        <v>6264.5502597825271</v>
      </c>
      <c r="Q32" s="134">
        <f t="shared" si="4"/>
        <v>6133.8861917313907</v>
      </c>
      <c r="R32" s="134">
        <f t="shared" si="5"/>
        <v>6063.2276690814024</v>
      </c>
      <c r="S32" s="134">
        <f t="shared" si="6"/>
        <v>5974.0225386823558</v>
      </c>
      <c r="T32" s="135">
        <f t="shared" si="7"/>
        <v>5901.2601495186327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1" t="s">
        <v>14</v>
      </c>
      <c r="B33" s="152">
        <v>3500</v>
      </c>
      <c r="C33" s="5">
        <v>22.530191996337248</v>
      </c>
      <c r="D33" s="5">
        <v>27.515457382122534</v>
      </c>
      <c r="E33" s="5">
        <v>22.041312830159526</v>
      </c>
      <c r="F33" s="5">
        <v>21.673407706092235</v>
      </c>
      <c r="G33" s="5">
        <v>21.44007901314378</v>
      </c>
      <c r="H33" s="5">
        <v>21.206750320195322</v>
      </c>
      <c r="I33" s="5">
        <v>20.994397658093654</v>
      </c>
      <c r="J33" s="5">
        <v>20.704127343458349</v>
      </c>
      <c r="K33" s="5">
        <v>20.464114073053768</v>
      </c>
      <c r="L33" s="143">
        <f t="shared" si="8"/>
        <v>6308.4537589744295</v>
      </c>
      <c r="M33" s="144">
        <f t="shared" si="0"/>
        <v>7704.3280669943097</v>
      </c>
      <c r="N33" s="144">
        <f t="shared" si="1"/>
        <v>6171.5675924446678</v>
      </c>
      <c r="O33" s="144">
        <f t="shared" si="2"/>
        <v>6068.5541577058257</v>
      </c>
      <c r="P33" s="144">
        <f t="shared" si="3"/>
        <v>6003.2221236802588</v>
      </c>
      <c r="Q33" s="144">
        <f t="shared" si="4"/>
        <v>5937.8900896546902</v>
      </c>
      <c r="R33" s="144">
        <f t="shared" si="5"/>
        <v>5878.4313442662233</v>
      </c>
      <c r="S33" s="144">
        <f t="shared" si="6"/>
        <v>5797.1556561683383</v>
      </c>
      <c r="T33" s="145">
        <f t="shared" si="7"/>
        <v>5729.9519404550547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0" t="s">
        <v>15</v>
      </c>
      <c r="B34" s="151">
        <v>3500</v>
      </c>
      <c r="C34" s="72">
        <v>27.418983658114428</v>
      </c>
      <c r="D34" s="72">
        <v>26.285672863793355</v>
      </c>
      <c r="E34" s="72">
        <v>26.930104491936703</v>
      </c>
      <c r="F34" s="72">
        <v>26.339981565061354</v>
      </c>
      <c r="G34" s="72">
        <v>25.873324179164449</v>
      </c>
      <c r="H34" s="72">
        <v>25.406666793267526</v>
      </c>
      <c r="I34" s="72">
        <v>24.954318904133171</v>
      </c>
      <c r="J34" s="72">
        <v>24.494131968758712</v>
      </c>
      <c r="K34" s="72">
        <v>24.135004267273263</v>
      </c>
      <c r="L34" s="133">
        <f t="shared" si="8"/>
        <v>7677.3154242720393</v>
      </c>
      <c r="M34" s="134">
        <f t="shared" si="0"/>
        <v>7359.9884018621397</v>
      </c>
      <c r="N34" s="134">
        <f t="shared" si="1"/>
        <v>7540.4292577422766</v>
      </c>
      <c r="O34" s="134">
        <f t="shared" si="2"/>
        <v>7375.1948382171795</v>
      </c>
      <c r="P34" s="134">
        <f t="shared" si="3"/>
        <v>7244.5307701660458</v>
      </c>
      <c r="Q34" s="134">
        <f t="shared" si="4"/>
        <v>7113.8667021149076</v>
      </c>
      <c r="R34" s="134">
        <f t="shared" si="5"/>
        <v>6987.2092931572879</v>
      </c>
      <c r="S34" s="134">
        <f t="shared" si="6"/>
        <v>6858.3569512524391</v>
      </c>
      <c r="T34" s="135">
        <f t="shared" si="7"/>
        <v>6757.8011948365138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1" t="s">
        <v>16</v>
      </c>
      <c r="B35" s="152">
        <v>3500</v>
      </c>
      <c r="C35" s="5">
        <v>27.418983658114428</v>
      </c>
      <c r="D35" s="5">
        <v>26.285672863793355</v>
      </c>
      <c r="E35" s="5">
        <v>26.930104491936703</v>
      </c>
      <c r="F35" s="5">
        <v>26.339981565061354</v>
      </c>
      <c r="G35" s="5">
        <v>25.873324179164449</v>
      </c>
      <c r="H35" s="5">
        <v>25.406666793267526</v>
      </c>
      <c r="I35" s="5">
        <v>24.954318904133171</v>
      </c>
      <c r="J35" s="5">
        <v>24.494131968758712</v>
      </c>
      <c r="K35" s="5">
        <v>24.135004267273263</v>
      </c>
      <c r="L35" s="143">
        <f t="shared" si="8"/>
        <v>7677.3154242720393</v>
      </c>
      <c r="M35" s="144">
        <f t="shared" si="0"/>
        <v>7359.9884018621397</v>
      </c>
      <c r="N35" s="144">
        <f t="shared" si="1"/>
        <v>7540.4292577422766</v>
      </c>
      <c r="O35" s="144">
        <f t="shared" si="2"/>
        <v>7375.1948382171795</v>
      </c>
      <c r="P35" s="144">
        <f t="shared" si="3"/>
        <v>7244.5307701660458</v>
      </c>
      <c r="Q35" s="144">
        <f t="shared" si="4"/>
        <v>7113.8667021149076</v>
      </c>
      <c r="R35" s="144">
        <f t="shared" si="5"/>
        <v>6987.2092931572879</v>
      </c>
      <c r="S35" s="144">
        <f t="shared" si="6"/>
        <v>6858.3569512524391</v>
      </c>
      <c r="T35" s="145">
        <f t="shared" si="7"/>
        <v>6757.8011948365138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0" t="s">
        <v>17</v>
      </c>
      <c r="B36" s="151">
        <v>3500</v>
      </c>
      <c r="C36" s="72">
        <v>27.418983658114428</v>
      </c>
      <c r="D36" s="72">
        <v>26.285672863793355</v>
      </c>
      <c r="E36" s="72">
        <v>26.930104491936703</v>
      </c>
      <c r="F36" s="72">
        <v>26.339981565061354</v>
      </c>
      <c r="G36" s="72">
        <v>25.873324179164449</v>
      </c>
      <c r="H36" s="72">
        <v>25.406666793267526</v>
      </c>
      <c r="I36" s="72">
        <v>24.954318904133171</v>
      </c>
      <c r="J36" s="72">
        <v>24.494131968758712</v>
      </c>
      <c r="K36" s="72">
        <v>24.135004267273263</v>
      </c>
      <c r="L36" s="133">
        <f t="shared" si="8"/>
        <v>7677.3154242720393</v>
      </c>
      <c r="M36" s="134">
        <f t="shared" si="0"/>
        <v>7359.9884018621397</v>
      </c>
      <c r="N36" s="134">
        <f t="shared" si="1"/>
        <v>7540.4292577422766</v>
      </c>
      <c r="O36" s="134">
        <f t="shared" si="2"/>
        <v>7375.1948382171795</v>
      </c>
      <c r="P36" s="134">
        <f t="shared" si="3"/>
        <v>7244.5307701660458</v>
      </c>
      <c r="Q36" s="134">
        <f t="shared" si="4"/>
        <v>7113.8667021149076</v>
      </c>
      <c r="R36" s="134">
        <f t="shared" si="5"/>
        <v>6987.2092931572879</v>
      </c>
      <c r="S36" s="134">
        <f t="shared" si="6"/>
        <v>6858.3569512524391</v>
      </c>
      <c r="T36" s="135">
        <f t="shared" si="7"/>
        <v>6757.8011948365138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1" t="s">
        <v>18</v>
      </c>
      <c r="B37" s="152">
        <v>4000</v>
      </c>
      <c r="C37" s="5">
        <v>27.418983658114428</v>
      </c>
      <c r="D37" s="5">
        <v>26.285672863793355</v>
      </c>
      <c r="E37" s="5">
        <v>26.930104491936703</v>
      </c>
      <c r="F37" s="5">
        <v>26.339981565061354</v>
      </c>
      <c r="G37" s="5">
        <v>25.873324179164449</v>
      </c>
      <c r="H37" s="5">
        <v>25.406666793267526</v>
      </c>
      <c r="I37" s="5">
        <v>24.954318904133171</v>
      </c>
      <c r="J37" s="5">
        <v>24.494131968758712</v>
      </c>
      <c r="K37" s="5">
        <v>24.135004267273263</v>
      </c>
      <c r="L37" s="143">
        <f t="shared" si="8"/>
        <v>7677.3154242720393</v>
      </c>
      <c r="M37" s="144">
        <f t="shared" si="0"/>
        <v>7359.9884018621397</v>
      </c>
      <c r="N37" s="144">
        <f t="shared" si="1"/>
        <v>7540.4292577422766</v>
      </c>
      <c r="O37" s="144">
        <f t="shared" si="2"/>
        <v>7375.1948382171795</v>
      </c>
      <c r="P37" s="144">
        <f t="shared" si="3"/>
        <v>7244.5307701660458</v>
      </c>
      <c r="Q37" s="144">
        <f t="shared" si="4"/>
        <v>7113.8667021149076</v>
      </c>
      <c r="R37" s="144">
        <f t="shared" si="5"/>
        <v>6987.2092931572879</v>
      </c>
      <c r="S37" s="144">
        <f t="shared" si="6"/>
        <v>6858.3569512524391</v>
      </c>
      <c r="T37" s="145">
        <f t="shared" si="7"/>
        <v>6757.8011948365138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0" t="s">
        <v>19</v>
      </c>
      <c r="B38" s="151">
        <v>6000</v>
      </c>
      <c r="C38" s="72">
        <v>45.751952389778843</v>
      </c>
      <c r="D38" s="72">
        <v>44.529754474334567</v>
      </c>
      <c r="E38" s="72">
        <v>43.307556558890255</v>
      </c>
      <c r="F38" s="72">
        <v>41.039689220814104</v>
      </c>
      <c r="G38" s="72">
        <v>39.873045756071832</v>
      </c>
      <c r="H38" s="72">
        <v>39.406388370174916</v>
      </c>
      <c r="I38" s="72">
        <v>38.154056390931551</v>
      </c>
      <c r="J38" s="72">
        <v>37.127480719759944</v>
      </c>
      <c r="K38" s="72">
        <v>36.371304914671576</v>
      </c>
      <c r="L38" s="133">
        <f t="shared" si="8"/>
        <v>12810.546669138075</v>
      </c>
      <c r="M38" s="134">
        <f t="shared" si="0"/>
        <v>12468.331252813679</v>
      </c>
      <c r="N38" s="134">
        <f t="shared" si="1"/>
        <v>12126.115836489271</v>
      </c>
      <c r="O38" s="134">
        <f t="shared" si="2"/>
        <v>11491.11298182795</v>
      </c>
      <c r="P38" s="134">
        <f t="shared" si="3"/>
        <v>11164.452811700114</v>
      </c>
      <c r="Q38" s="134">
        <f t="shared" si="4"/>
        <v>11033.788743648976</v>
      </c>
      <c r="R38" s="134">
        <f t="shared" si="5"/>
        <v>10683.135789460834</v>
      </c>
      <c r="S38" s="134">
        <f t="shared" si="6"/>
        <v>10395.694601532785</v>
      </c>
      <c r="T38" s="135">
        <f t="shared" si="7"/>
        <v>10183.965376108041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1" t="s">
        <v>20</v>
      </c>
      <c r="B39" s="152">
        <v>3500</v>
      </c>
      <c r="C39" s="5">
        <v>23.752389911781542</v>
      </c>
      <c r="D39" s="5">
        <v>23.507950328692683</v>
      </c>
      <c r="E39" s="5">
        <v>23.263510745603824</v>
      </c>
      <c r="F39" s="5">
        <v>22.84005117083451</v>
      </c>
      <c r="G39" s="5">
        <v>22.373393784937598</v>
      </c>
      <c r="H39" s="5">
        <v>21.906736399040682</v>
      </c>
      <c r="I39" s="5">
        <v>21.654384532433578</v>
      </c>
      <c r="J39" s="5">
        <v>21.335794781008413</v>
      </c>
      <c r="K39" s="5">
        <v>21.07592910542369</v>
      </c>
      <c r="L39" s="143">
        <f t="shared" si="8"/>
        <v>6650.6691752988318</v>
      </c>
      <c r="M39" s="144">
        <f t="shared" si="0"/>
        <v>6582.2260920339513</v>
      </c>
      <c r="N39" s="144">
        <f t="shared" si="1"/>
        <v>6513.7830087690709</v>
      </c>
      <c r="O39" s="144">
        <f t="shared" si="2"/>
        <v>6395.2143278336625</v>
      </c>
      <c r="P39" s="144">
        <f t="shared" si="3"/>
        <v>6264.5502597825271</v>
      </c>
      <c r="Q39" s="144">
        <f t="shared" si="4"/>
        <v>6133.8861917313907</v>
      </c>
      <c r="R39" s="144">
        <f t="shared" si="5"/>
        <v>6063.2276690814024</v>
      </c>
      <c r="S39" s="144">
        <f t="shared" si="6"/>
        <v>5974.0225386823558</v>
      </c>
      <c r="T39" s="145">
        <f t="shared" si="7"/>
        <v>5901.2601495186327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0" t="s">
        <v>21</v>
      </c>
      <c r="B40" s="151">
        <v>3500</v>
      </c>
      <c r="C40" s="72">
        <v>22.530191996337248</v>
      </c>
      <c r="D40" s="72">
        <v>22.285752413248389</v>
      </c>
      <c r="E40" s="72">
        <v>22.041312830159526</v>
      </c>
      <c r="F40" s="72">
        <v>21.673407706092235</v>
      </c>
      <c r="G40" s="72">
        <v>21.44007901314378</v>
      </c>
      <c r="H40" s="72">
        <v>21.206750320195322</v>
      </c>
      <c r="I40" s="72">
        <v>20.994397658093654</v>
      </c>
      <c r="J40" s="72">
        <v>20.704127343458349</v>
      </c>
      <c r="K40" s="72">
        <v>20.464114073053768</v>
      </c>
      <c r="L40" s="133">
        <f t="shared" si="8"/>
        <v>6308.4537589744295</v>
      </c>
      <c r="M40" s="134">
        <f t="shared" si="0"/>
        <v>6240.0106757095491</v>
      </c>
      <c r="N40" s="134">
        <f t="shared" si="1"/>
        <v>6171.5675924446678</v>
      </c>
      <c r="O40" s="134">
        <f t="shared" si="2"/>
        <v>6068.5541577058257</v>
      </c>
      <c r="P40" s="134">
        <f t="shared" si="3"/>
        <v>6003.2221236802588</v>
      </c>
      <c r="Q40" s="134">
        <f t="shared" si="4"/>
        <v>5937.8900896546902</v>
      </c>
      <c r="R40" s="134">
        <f t="shared" si="5"/>
        <v>5878.4313442662233</v>
      </c>
      <c r="S40" s="134">
        <f t="shared" si="6"/>
        <v>5797.1556561683383</v>
      </c>
      <c r="T40" s="135">
        <f t="shared" si="7"/>
        <v>5729.9519404550547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1" t="s">
        <v>22</v>
      </c>
      <c r="B41" s="152">
        <v>3500</v>
      </c>
      <c r="C41" s="5">
        <v>23.752389911781542</v>
      </c>
      <c r="D41" s="5">
        <v>23.507950328692683</v>
      </c>
      <c r="E41" s="5">
        <v>23.263510745603824</v>
      </c>
      <c r="F41" s="5">
        <v>22.84005117083451</v>
      </c>
      <c r="G41" s="5">
        <v>22.373393784937598</v>
      </c>
      <c r="H41" s="5">
        <v>21.906736399040682</v>
      </c>
      <c r="I41" s="5">
        <v>21.654384532433578</v>
      </c>
      <c r="J41" s="5">
        <v>21.335794781008413</v>
      </c>
      <c r="K41" s="5">
        <v>21.07592910542369</v>
      </c>
      <c r="L41" s="143">
        <f t="shared" si="8"/>
        <v>6650.6691752988318</v>
      </c>
      <c r="M41" s="144">
        <f t="shared" si="0"/>
        <v>6582.2260920339513</v>
      </c>
      <c r="N41" s="144">
        <f t="shared" si="1"/>
        <v>6513.7830087690709</v>
      </c>
      <c r="O41" s="144">
        <f t="shared" si="2"/>
        <v>6395.2143278336625</v>
      </c>
      <c r="P41" s="144">
        <f t="shared" si="3"/>
        <v>6264.5502597825271</v>
      </c>
      <c r="Q41" s="144">
        <f t="shared" si="4"/>
        <v>6133.8861917313907</v>
      </c>
      <c r="R41" s="144">
        <f t="shared" si="5"/>
        <v>6063.2276690814024</v>
      </c>
      <c r="S41" s="144">
        <f t="shared" si="6"/>
        <v>5974.0225386823558</v>
      </c>
      <c r="T41" s="145">
        <f t="shared" si="7"/>
        <v>5901.2601495186327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0" t="s">
        <v>23</v>
      </c>
      <c r="B42" s="151">
        <v>3500</v>
      </c>
      <c r="C42" s="72">
        <v>27.418983658114428</v>
      </c>
      <c r="D42" s="72">
        <v>26.285672863793355</v>
      </c>
      <c r="E42" s="72">
        <v>26.930104491936703</v>
      </c>
      <c r="F42" s="72">
        <v>26.339981565061354</v>
      </c>
      <c r="G42" s="72">
        <v>25.873324179164449</v>
      </c>
      <c r="H42" s="72">
        <v>25.406666793267526</v>
      </c>
      <c r="I42" s="72">
        <v>24.954318904133171</v>
      </c>
      <c r="J42" s="72">
        <v>24.494131968758712</v>
      </c>
      <c r="K42" s="72">
        <v>24.135004267273263</v>
      </c>
      <c r="L42" s="133">
        <f t="shared" si="8"/>
        <v>7677.3154242720393</v>
      </c>
      <c r="M42" s="134">
        <f t="shared" si="0"/>
        <v>7359.9884018621397</v>
      </c>
      <c r="N42" s="134">
        <f t="shared" si="1"/>
        <v>7540.4292577422766</v>
      </c>
      <c r="O42" s="134">
        <f t="shared" si="2"/>
        <v>7375.1948382171795</v>
      </c>
      <c r="P42" s="134">
        <f t="shared" si="3"/>
        <v>7244.5307701660458</v>
      </c>
      <c r="Q42" s="134">
        <f t="shared" si="4"/>
        <v>7113.8667021149076</v>
      </c>
      <c r="R42" s="134">
        <f t="shared" si="5"/>
        <v>6987.2092931572879</v>
      </c>
      <c r="S42" s="134">
        <f t="shared" si="6"/>
        <v>6858.3569512524391</v>
      </c>
      <c r="T42" s="135">
        <f t="shared" si="7"/>
        <v>6757.8011948365138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1" t="s">
        <v>133</v>
      </c>
      <c r="B43" s="152">
        <v>3500</v>
      </c>
      <c r="C43" s="5">
        <v>27.418983658114428</v>
      </c>
      <c r="D43" s="5">
        <v>26.285672863793355</v>
      </c>
      <c r="E43" s="5">
        <v>26.930104491936703</v>
      </c>
      <c r="F43" s="5">
        <v>26.339981565061354</v>
      </c>
      <c r="G43" s="5">
        <v>25.873324179164449</v>
      </c>
      <c r="H43" s="5">
        <v>25.406666793267526</v>
      </c>
      <c r="I43" s="5">
        <v>24.954318904133171</v>
      </c>
      <c r="J43" s="5">
        <v>24.494131968758712</v>
      </c>
      <c r="K43" s="5">
        <v>24.135004267273263</v>
      </c>
      <c r="L43" s="143">
        <f t="shared" si="8"/>
        <v>7677.3154242720393</v>
      </c>
      <c r="M43" s="144">
        <f t="shared" si="0"/>
        <v>7359.9884018621397</v>
      </c>
      <c r="N43" s="144">
        <f t="shared" si="1"/>
        <v>7540.4292577422766</v>
      </c>
      <c r="O43" s="144">
        <f t="shared" si="2"/>
        <v>7375.1948382171795</v>
      </c>
      <c r="P43" s="144">
        <f t="shared" si="3"/>
        <v>7244.5307701660458</v>
      </c>
      <c r="Q43" s="144">
        <f t="shared" si="4"/>
        <v>7113.8667021149076</v>
      </c>
      <c r="R43" s="144">
        <f t="shared" si="5"/>
        <v>6987.2092931572879</v>
      </c>
      <c r="S43" s="144">
        <f t="shared" si="6"/>
        <v>6858.3569512524391</v>
      </c>
      <c r="T43" s="145">
        <f t="shared" si="7"/>
        <v>6757.8011948365138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0" t="s">
        <v>24</v>
      </c>
      <c r="B44" s="151">
        <v>3500</v>
      </c>
      <c r="C44" s="72">
        <v>23.752389911781542</v>
      </c>
      <c r="D44" s="72">
        <v>23.507950328692683</v>
      </c>
      <c r="E44" s="72">
        <v>23.263510745603824</v>
      </c>
      <c r="F44" s="72">
        <v>22.84005117083451</v>
      </c>
      <c r="G44" s="72">
        <v>22.373393784937598</v>
      </c>
      <c r="H44" s="72">
        <v>21.906736399040682</v>
      </c>
      <c r="I44" s="72">
        <v>21.654384532433578</v>
      </c>
      <c r="J44" s="72">
        <v>21.335794781008413</v>
      </c>
      <c r="K44" s="72">
        <v>21.07592910542369</v>
      </c>
      <c r="L44" s="133">
        <f t="shared" si="8"/>
        <v>6650.6691752988318</v>
      </c>
      <c r="M44" s="134">
        <f t="shared" si="0"/>
        <v>6582.2260920339513</v>
      </c>
      <c r="N44" s="134">
        <f t="shared" si="1"/>
        <v>6513.7830087690709</v>
      </c>
      <c r="O44" s="134">
        <f t="shared" si="2"/>
        <v>6395.2143278336625</v>
      </c>
      <c r="P44" s="134">
        <f t="shared" si="3"/>
        <v>6264.5502597825271</v>
      </c>
      <c r="Q44" s="134">
        <f t="shared" si="4"/>
        <v>6133.8861917313907</v>
      </c>
      <c r="R44" s="134">
        <f t="shared" si="5"/>
        <v>6063.2276690814024</v>
      </c>
      <c r="S44" s="134">
        <f t="shared" si="6"/>
        <v>5974.0225386823558</v>
      </c>
      <c r="T44" s="135">
        <f t="shared" si="7"/>
        <v>5901.2601495186327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1" t="s">
        <v>25</v>
      </c>
      <c r="B45" s="152">
        <v>3500</v>
      </c>
      <c r="C45" s="5">
        <v>22.530191996337248</v>
      </c>
      <c r="D45" s="5">
        <v>22.285752413248389</v>
      </c>
      <c r="E45" s="5">
        <v>22.041312830159526</v>
      </c>
      <c r="F45" s="5">
        <v>21.673407706092235</v>
      </c>
      <c r="G45" s="5">
        <v>21.44007901314378</v>
      </c>
      <c r="H45" s="5">
        <v>21.206750320195322</v>
      </c>
      <c r="I45" s="5">
        <v>20.994397658093654</v>
      </c>
      <c r="J45" s="5">
        <v>20.704127343458349</v>
      </c>
      <c r="K45" s="5">
        <v>20.464114073053768</v>
      </c>
      <c r="L45" s="143">
        <f t="shared" si="8"/>
        <v>6308.4537589744295</v>
      </c>
      <c r="M45" s="144">
        <f t="shared" si="0"/>
        <v>6240.0106757095491</v>
      </c>
      <c r="N45" s="144">
        <f t="shared" si="1"/>
        <v>6171.5675924446678</v>
      </c>
      <c r="O45" s="144">
        <f t="shared" si="2"/>
        <v>6068.5541577058257</v>
      </c>
      <c r="P45" s="144">
        <f t="shared" si="3"/>
        <v>6003.2221236802588</v>
      </c>
      <c r="Q45" s="144">
        <f t="shared" si="4"/>
        <v>5937.8900896546902</v>
      </c>
      <c r="R45" s="144">
        <f t="shared" si="5"/>
        <v>5878.4313442662233</v>
      </c>
      <c r="S45" s="144">
        <f t="shared" si="6"/>
        <v>5797.1556561683383</v>
      </c>
      <c r="T45" s="145">
        <f t="shared" si="7"/>
        <v>5729.9519404550547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0" t="s">
        <v>26</v>
      </c>
      <c r="B46" s="151">
        <v>3500</v>
      </c>
      <c r="C46" s="72">
        <v>27.418983658114428</v>
      </c>
      <c r="D46" s="72">
        <v>26.285672863793355</v>
      </c>
      <c r="E46" s="72">
        <v>26.930104491936703</v>
      </c>
      <c r="F46" s="72">
        <v>26.339981565061354</v>
      </c>
      <c r="G46" s="72">
        <v>25.873324179164449</v>
      </c>
      <c r="H46" s="72">
        <v>25.406666793267526</v>
      </c>
      <c r="I46" s="72">
        <v>24.954318904133171</v>
      </c>
      <c r="J46" s="72">
        <v>24.494131968758712</v>
      </c>
      <c r="K46" s="72">
        <v>24.135004267273263</v>
      </c>
      <c r="L46" s="133">
        <f t="shared" si="8"/>
        <v>7677.3154242720393</v>
      </c>
      <c r="M46" s="134">
        <f t="shared" si="0"/>
        <v>7359.9884018621397</v>
      </c>
      <c r="N46" s="134">
        <f t="shared" si="1"/>
        <v>7540.4292577422766</v>
      </c>
      <c r="O46" s="134">
        <f t="shared" si="2"/>
        <v>7375.1948382171795</v>
      </c>
      <c r="P46" s="134">
        <f t="shared" si="3"/>
        <v>7244.5307701660458</v>
      </c>
      <c r="Q46" s="134">
        <f t="shared" si="4"/>
        <v>7113.8667021149076</v>
      </c>
      <c r="R46" s="134">
        <f t="shared" si="5"/>
        <v>6987.2092931572879</v>
      </c>
      <c r="S46" s="134">
        <f t="shared" si="6"/>
        <v>6858.3569512524391</v>
      </c>
      <c r="T46" s="135">
        <f t="shared" si="7"/>
        <v>6757.8011948365138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1" t="s">
        <v>27</v>
      </c>
      <c r="B47" s="152">
        <v>3500</v>
      </c>
      <c r="C47" s="5">
        <v>26.19678574267013</v>
      </c>
      <c r="D47" s="5">
        <v>25.952346159581278</v>
      </c>
      <c r="E47" s="5">
        <v>25.707906576492412</v>
      </c>
      <c r="F47" s="5">
        <v>25.173338100319075</v>
      </c>
      <c r="G47" s="5">
        <v>24.706680714422163</v>
      </c>
      <c r="H47" s="5">
        <v>24.24002332852525</v>
      </c>
      <c r="I47" s="5">
        <v>23.854340780233301</v>
      </c>
      <c r="J47" s="5">
        <v>23.441352906175283</v>
      </c>
      <c r="K47" s="5">
        <v>23.115312546656739</v>
      </c>
      <c r="L47" s="143">
        <f t="shared" si="8"/>
        <v>7335.1000079476362</v>
      </c>
      <c r="M47" s="144">
        <f t="shared" si="0"/>
        <v>7266.6569246827576</v>
      </c>
      <c r="N47" s="144">
        <f t="shared" si="1"/>
        <v>7198.2138414178753</v>
      </c>
      <c r="O47" s="144">
        <f t="shared" si="2"/>
        <v>7048.5346680893408</v>
      </c>
      <c r="P47" s="144">
        <f t="shared" si="3"/>
        <v>6917.8706000382053</v>
      </c>
      <c r="Q47" s="144">
        <f t="shared" si="4"/>
        <v>6787.2065319870699</v>
      </c>
      <c r="R47" s="144">
        <f t="shared" si="5"/>
        <v>6679.2154184653245</v>
      </c>
      <c r="S47" s="144">
        <f t="shared" si="6"/>
        <v>6563.5788137290792</v>
      </c>
      <c r="T47" s="145">
        <f t="shared" si="7"/>
        <v>6472.2875130638868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0" t="s">
        <v>28</v>
      </c>
      <c r="B48" s="151">
        <v>3500</v>
      </c>
      <c r="C48" s="72">
        <v>23.752389911781542</v>
      </c>
      <c r="D48" s="72">
        <v>23.507950328692683</v>
      </c>
      <c r="E48" s="72">
        <v>23.263510745603824</v>
      </c>
      <c r="F48" s="72">
        <v>22.84005117083451</v>
      </c>
      <c r="G48" s="72">
        <v>22.373393784937598</v>
      </c>
      <c r="H48" s="72">
        <v>21.906736399040682</v>
      </c>
      <c r="I48" s="72">
        <v>21.654384532433578</v>
      </c>
      <c r="J48" s="72">
        <v>21.335794781008413</v>
      </c>
      <c r="K48" s="72">
        <v>21.07592910542369</v>
      </c>
      <c r="L48" s="133">
        <f t="shared" si="8"/>
        <v>6650.6691752988318</v>
      </c>
      <c r="M48" s="134">
        <f t="shared" si="0"/>
        <v>6582.2260920339513</v>
      </c>
      <c r="N48" s="134">
        <f t="shared" si="1"/>
        <v>6513.7830087690709</v>
      </c>
      <c r="O48" s="134">
        <f t="shared" si="2"/>
        <v>6395.2143278336625</v>
      </c>
      <c r="P48" s="134">
        <f t="shared" si="3"/>
        <v>6264.5502597825271</v>
      </c>
      <c r="Q48" s="134">
        <f t="shared" si="4"/>
        <v>6133.8861917313907</v>
      </c>
      <c r="R48" s="134">
        <f t="shared" si="5"/>
        <v>6063.2276690814024</v>
      </c>
      <c r="S48" s="134">
        <f t="shared" si="6"/>
        <v>5974.0225386823558</v>
      </c>
      <c r="T48" s="135">
        <f t="shared" si="7"/>
        <v>5901.2601495186327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1" t="s">
        <v>29</v>
      </c>
      <c r="B49" s="152">
        <v>3500</v>
      </c>
      <c r="C49" s="5">
        <v>22.530191996337248</v>
      </c>
      <c r="D49" s="5">
        <v>22.285752413248389</v>
      </c>
      <c r="E49" s="5">
        <v>22.041312830159526</v>
      </c>
      <c r="F49" s="5">
        <v>21.673407706092235</v>
      </c>
      <c r="G49" s="5">
        <v>21.44007901314378</v>
      </c>
      <c r="H49" s="5">
        <v>21.206750320195322</v>
      </c>
      <c r="I49" s="5">
        <v>20.994397658093654</v>
      </c>
      <c r="J49" s="5">
        <v>20.704127343458349</v>
      </c>
      <c r="K49" s="5">
        <v>20.464114073053768</v>
      </c>
      <c r="L49" s="143">
        <f t="shared" si="8"/>
        <v>6308.4537589744295</v>
      </c>
      <c r="M49" s="144">
        <f t="shared" si="0"/>
        <v>6240.0106757095491</v>
      </c>
      <c r="N49" s="144">
        <f t="shared" si="1"/>
        <v>6171.5675924446678</v>
      </c>
      <c r="O49" s="144">
        <f t="shared" si="2"/>
        <v>6068.5541577058257</v>
      </c>
      <c r="P49" s="144">
        <f t="shared" si="3"/>
        <v>6003.2221236802588</v>
      </c>
      <c r="Q49" s="144">
        <f t="shared" si="4"/>
        <v>5937.8900896546902</v>
      </c>
      <c r="R49" s="144">
        <f t="shared" si="5"/>
        <v>5878.4313442662233</v>
      </c>
      <c r="S49" s="144">
        <f t="shared" si="6"/>
        <v>5797.1556561683383</v>
      </c>
      <c r="T49" s="145">
        <f t="shared" si="7"/>
        <v>5729.9519404550547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3.5" thickBot="1" x14ac:dyDescent="0.25">
      <c r="A50" s="116" t="s">
        <v>30</v>
      </c>
      <c r="B50" s="153">
        <v>6000</v>
      </c>
      <c r="C50" s="105">
        <v>27.418983658114428</v>
      </c>
      <c r="D50" s="105">
        <v>26.285672863793355</v>
      </c>
      <c r="E50" s="105">
        <v>26.930104491936703</v>
      </c>
      <c r="F50" s="105">
        <v>26.339981565061354</v>
      </c>
      <c r="G50" s="105">
        <v>25.873324179164449</v>
      </c>
      <c r="H50" s="105">
        <v>25.406666793267526</v>
      </c>
      <c r="I50" s="105">
        <v>24.954318904133171</v>
      </c>
      <c r="J50" s="105">
        <v>24.494131968758712</v>
      </c>
      <c r="K50" s="105">
        <v>24.135004267273263</v>
      </c>
      <c r="L50" s="136">
        <f t="shared" si="8"/>
        <v>7677.3154242720393</v>
      </c>
      <c r="M50" s="137">
        <f t="shared" si="0"/>
        <v>7359.9884018621397</v>
      </c>
      <c r="N50" s="137">
        <f t="shared" si="1"/>
        <v>7540.4292577422766</v>
      </c>
      <c r="O50" s="137">
        <f t="shared" si="2"/>
        <v>7375.1948382171795</v>
      </c>
      <c r="P50" s="137">
        <f t="shared" si="3"/>
        <v>7244.5307701660458</v>
      </c>
      <c r="Q50" s="137">
        <f t="shared" si="4"/>
        <v>7113.8667021149076</v>
      </c>
      <c r="R50" s="137">
        <f t="shared" si="5"/>
        <v>6987.2092931572879</v>
      </c>
      <c r="S50" s="137">
        <f t="shared" si="6"/>
        <v>6858.3569512524391</v>
      </c>
      <c r="T50" s="138">
        <f t="shared" si="7"/>
        <v>6757.8011948365138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x14ac:dyDescent="0.2">
      <c r="A51" s="49" t="str">
        <f>Москва!A52</f>
        <v>Цены действительны с 18.05.2026 г.</v>
      </c>
      <c r="B51" s="7"/>
      <c r="C51" s="7"/>
      <c r="D51" s="7"/>
      <c r="E51" s="7"/>
      <c r="F51" s="7"/>
      <c r="G51" s="7"/>
      <c r="H51" s="7"/>
      <c r="I51" s="7"/>
      <c r="J51" s="7"/>
      <c r="K51" s="10"/>
      <c r="M51" s="7"/>
      <c r="N51" s="7"/>
      <c r="O51" s="7"/>
      <c r="P51" s="7"/>
      <c r="Q51" s="7"/>
      <c r="R51" s="7"/>
      <c r="S51" s="7"/>
      <c r="T51" s="10"/>
    </row>
    <row r="52" spans="1:30" ht="7.15" customHeight="1" x14ac:dyDescent="0.2">
      <c r="A52" s="48"/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x14ac:dyDescent="0.2">
      <c r="A53" s="212" t="s">
        <v>49</v>
      </c>
      <c r="B53" s="212"/>
      <c r="C53" s="212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R53" s="7"/>
      <c r="S53" s="7"/>
      <c r="T53" s="10"/>
    </row>
    <row r="54" spans="1:30" x14ac:dyDescent="0.2">
      <c r="A54" s="21" t="s">
        <v>164</v>
      </c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189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2" t="s">
        <v>188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1" t="s">
        <v>190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O57" s="7"/>
      <c r="P57" s="7"/>
      <c r="R57" s="7"/>
      <c r="S57" s="7"/>
      <c r="T57" s="10"/>
    </row>
    <row r="58" spans="1:30" x14ac:dyDescent="0.2">
      <c r="A58" s="213" t="s">
        <v>50</v>
      </c>
      <c r="B58" s="213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30" x14ac:dyDescent="0.2">
      <c r="A59" s="21" t="s">
        <v>158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54</v>
      </c>
      <c r="B60" s="7"/>
      <c r="C60" s="7"/>
      <c r="D60" s="7"/>
      <c r="E60" s="7"/>
      <c r="F60" s="7"/>
      <c r="G60" s="7"/>
      <c r="H60" s="7"/>
      <c r="I60" s="7"/>
      <c r="J60" s="7"/>
      <c r="K60" s="10"/>
      <c r="L60" s="7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157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Q61" s="7"/>
      <c r="R61" s="7"/>
      <c r="S61" s="7"/>
      <c r="T61" s="10"/>
    </row>
    <row r="62" spans="1:30" x14ac:dyDescent="0.2">
      <c r="A62" s="27" t="s">
        <v>162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5" t="s">
        <v>155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6" t="s">
        <v>156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ht="7.15" customHeight="1" thickBot="1" x14ac:dyDescent="0.25"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3.9" customHeight="1" thickBot="1" x14ac:dyDescent="0.25">
      <c r="A66" s="220" t="s">
        <v>75</v>
      </c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2"/>
      <c r="Q66" s="20"/>
      <c r="R66" s="7"/>
      <c r="S66" s="7"/>
      <c r="T66" s="10"/>
    </row>
    <row r="67" spans="1:30" ht="22.5" customHeight="1" x14ac:dyDescent="0.2">
      <c r="A67" s="180" t="s">
        <v>32</v>
      </c>
      <c r="B67" s="181"/>
      <c r="C67" s="64" t="s">
        <v>96</v>
      </c>
      <c r="D67" s="64" t="s">
        <v>113</v>
      </c>
      <c r="E67" s="64" t="s">
        <v>114</v>
      </c>
      <c r="F67" s="64" t="s">
        <v>115</v>
      </c>
      <c r="G67" s="64" t="s">
        <v>116</v>
      </c>
      <c r="H67" s="64" t="s">
        <v>117</v>
      </c>
      <c r="I67" s="64" t="s">
        <v>118</v>
      </c>
      <c r="J67" s="64" t="s">
        <v>119</v>
      </c>
      <c r="K67" s="64" t="s">
        <v>101</v>
      </c>
      <c r="L67" s="64" t="s">
        <v>102</v>
      </c>
      <c r="M67" s="64" t="s">
        <v>103</v>
      </c>
      <c r="N67" s="64" t="s">
        <v>120</v>
      </c>
      <c r="O67" s="52" t="s">
        <v>121</v>
      </c>
      <c r="T67" s="7"/>
    </row>
    <row r="68" spans="1:30" ht="22.5" customHeight="1" x14ac:dyDescent="0.2">
      <c r="A68" s="187" t="s">
        <v>33</v>
      </c>
      <c r="B68" s="188"/>
      <c r="C68" s="68" t="s">
        <v>104</v>
      </c>
      <c r="D68" s="68" t="s">
        <v>122</v>
      </c>
      <c r="E68" s="68" t="s">
        <v>123</v>
      </c>
      <c r="F68" s="68" t="s">
        <v>124</v>
      </c>
      <c r="G68" s="68" t="s">
        <v>125</v>
      </c>
      <c r="H68" s="68" t="s">
        <v>126</v>
      </c>
      <c r="I68" s="68" t="s">
        <v>127</v>
      </c>
      <c r="J68" s="68" t="s">
        <v>109</v>
      </c>
      <c r="K68" s="68" t="s">
        <v>128</v>
      </c>
      <c r="L68" s="68" t="s">
        <v>129</v>
      </c>
      <c r="M68" s="68" t="s">
        <v>130</v>
      </c>
      <c r="N68" s="68" t="s">
        <v>131</v>
      </c>
      <c r="O68" s="69" t="s">
        <v>132</v>
      </c>
      <c r="R68" s="7"/>
      <c r="S68" s="7"/>
      <c r="T68" s="7"/>
    </row>
    <row r="69" spans="1:30" x14ac:dyDescent="0.2">
      <c r="A69" s="192" t="s">
        <v>34</v>
      </c>
      <c r="B69" s="193"/>
      <c r="C69" s="16">
        <v>950</v>
      </c>
      <c r="D69" s="16">
        <v>1100</v>
      </c>
      <c r="E69" s="16">
        <v>1320</v>
      </c>
      <c r="F69" s="16">
        <v>1540.0000000000002</v>
      </c>
      <c r="G69" s="16">
        <v>1870.0000000000002</v>
      </c>
      <c r="H69" s="16">
        <v>2200</v>
      </c>
      <c r="I69" s="16">
        <v>2420</v>
      </c>
      <c r="J69" s="16">
        <v>3080.0000000000005</v>
      </c>
      <c r="K69" s="16">
        <v>3850.0000000000005</v>
      </c>
      <c r="L69" s="16">
        <v>5500</v>
      </c>
      <c r="M69" s="16">
        <v>7700.0000000000009</v>
      </c>
      <c r="N69" s="16">
        <v>13200.000000000002</v>
      </c>
      <c r="O69" s="17">
        <v>15400.000000000002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x14ac:dyDescent="0.2">
      <c r="A70" s="192" t="s">
        <v>35</v>
      </c>
      <c r="B70" s="193"/>
      <c r="C70" s="86">
        <v>33</v>
      </c>
      <c r="D70" s="86">
        <v>33</v>
      </c>
      <c r="E70" s="86">
        <v>33</v>
      </c>
      <c r="F70" s="86">
        <v>33</v>
      </c>
      <c r="G70" s="86">
        <v>33</v>
      </c>
      <c r="H70" s="86">
        <v>35</v>
      </c>
      <c r="I70" s="86">
        <v>35</v>
      </c>
      <c r="J70" s="86">
        <v>35</v>
      </c>
      <c r="K70" s="87">
        <v>41</v>
      </c>
      <c r="L70" s="87">
        <v>41</v>
      </c>
      <c r="M70" s="86">
        <v>55</v>
      </c>
      <c r="N70" s="86">
        <v>60</v>
      </c>
      <c r="O70" s="88">
        <v>60</v>
      </c>
      <c r="R70" s="7"/>
      <c r="S70" s="7"/>
      <c r="T70" s="10"/>
    </row>
    <row r="71" spans="1:30" x14ac:dyDescent="0.2">
      <c r="A71" s="216" t="s">
        <v>36</v>
      </c>
      <c r="B71" s="217"/>
      <c r="C71" s="16">
        <v>2</v>
      </c>
      <c r="D71" s="16">
        <v>3</v>
      </c>
      <c r="E71" s="16">
        <v>3</v>
      </c>
      <c r="F71" s="16">
        <v>3</v>
      </c>
      <c r="G71" s="16">
        <v>3</v>
      </c>
      <c r="H71" s="16">
        <v>3</v>
      </c>
      <c r="I71" s="16">
        <v>3</v>
      </c>
      <c r="J71" s="16">
        <v>3</v>
      </c>
      <c r="K71" s="91">
        <v>4</v>
      </c>
      <c r="L71" s="16">
        <v>4</v>
      </c>
      <c r="M71" s="16">
        <v>5</v>
      </c>
      <c r="N71" s="16">
        <v>6</v>
      </c>
      <c r="O71" s="65">
        <v>6</v>
      </c>
      <c r="R71" s="7"/>
      <c r="S71" s="7"/>
      <c r="T71" s="10"/>
    </row>
    <row r="72" spans="1:30" x14ac:dyDescent="0.2">
      <c r="A72" s="216" t="s">
        <v>37</v>
      </c>
      <c r="B72" s="217"/>
      <c r="C72" s="16">
        <v>1.5</v>
      </c>
      <c r="D72" s="16">
        <v>1.5</v>
      </c>
      <c r="E72" s="16">
        <v>1.5</v>
      </c>
      <c r="F72" s="16">
        <v>1.5</v>
      </c>
      <c r="G72" s="16">
        <v>1.8</v>
      </c>
      <c r="H72" s="16">
        <v>1.8</v>
      </c>
      <c r="I72" s="16">
        <v>1.8</v>
      </c>
      <c r="J72" s="16">
        <v>1.8</v>
      </c>
      <c r="K72" s="91">
        <v>1.95</v>
      </c>
      <c r="L72" s="16">
        <v>1.95</v>
      </c>
      <c r="M72" s="16">
        <v>2</v>
      </c>
      <c r="N72" s="16">
        <v>2.1</v>
      </c>
      <c r="O72" s="65">
        <v>2.1</v>
      </c>
      <c r="Q72" s="21"/>
      <c r="R72" s="7"/>
      <c r="S72" s="7"/>
      <c r="T72" s="10"/>
    </row>
    <row r="73" spans="1:30" x14ac:dyDescent="0.2">
      <c r="A73" s="216" t="s">
        <v>84</v>
      </c>
      <c r="B73" s="217"/>
      <c r="C73" s="16">
        <v>1.5</v>
      </c>
      <c r="D73" s="16">
        <v>1.5</v>
      </c>
      <c r="E73" s="16">
        <v>1.5</v>
      </c>
      <c r="F73" s="16">
        <v>1.5</v>
      </c>
      <c r="G73" s="16">
        <v>1.7</v>
      </c>
      <c r="H73" s="16">
        <v>1.7</v>
      </c>
      <c r="I73" s="16">
        <v>1.7</v>
      </c>
      <c r="J73" s="16">
        <v>1.7</v>
      </c>
      <c r="K73" s="91">
        <v>1.7</v>
      </c>
      <c r="L73" s="16">
        <v>1.9</v>
      </c>
      <c r="M73" s="16">
        <v>2.1</v>
      </c>
      <c r="N73" s="16">
        <v>2.2000000000000002</v>
      </c>
      <c r="O73" s="65">
        <v>2.2000000000000002</v>
      </c>
      <c r="R73" s="7"/>
      <c r="S73" s="7"/>
      <c r="T73" s="10"/>
    </row>
    <row r="74" spans="1:30" x14ac:dyDescent="0.2">
      <c r="A74" s="216" t="s">
        <v>38</v>
      </c>
      <c r="B74" s="217"/>
      <c r="C74" s="16">
        <v>1</v>
      </c>
      <c r="D74" s="16">
        <v>1</v>
      </c>
      <c r="E74" s="16">
        <v>2</v>
      </c>
      <c r="F74" s="16">
        <v>2</v>
      </c>
      <c r="G74" s="16">
        <v>3</v>
      </c>
      <c r="H74" s="16">
        <v>3</v>
      </c>
      <c r="I74" s="16">
        <v>4</v>
      </c>
      <c r="J74" s="16">
        <v>4</v>
      </c>
      <c r="K74" s="91">
        <v>6</v>
      </c>
      <c r="L74" s="16">
        <v>6</v>
      </c>
      <c r="M74" s="16">
        <v>6</v>
      </c>
      <c r="N74" s="16">
        <v>10</v>
      </c>
      <c r="O74" s="65">
        <v>12</v>
      </c>
      <c r="R74" s="7"/>
      <c r="S74" s="7"/>
      <c r="T74" s="10"/>
    </row>
    <row r="75" spans="1:30" x14ac:dyDescent="0.2">
      <c r="A75" s="187" t="s">
        <v>39</v>
      </c>
      <c r="B75" s="188"/>
      <c r="C75" s="11">
        <v>1100</v>
      </c>
      <c r="D75" s="11">
        <v>1100</v>
      </c>
      <c r="E75" s="11">
        <v>1100</v>
      </c>
      <c r="F75" s="11">
        <v>1100</v>
      </c>
      <c r="G75" s="11">
        <v>1100</v>
      </c>
      <c r="H75" s="11">
        <v>1100</v>
      </c>
      <c r="I75" s="11">
        <v>1100</v>
      </c>
      <c r="J75" s="11">
        <v>1100</v>
      </c>
      <c r="K75" s="11">
        <v>2200</v>
      </c>
      <c r="L75" s="11">
        <v>2200</v>
      </c>
      <c r="M75" s="11">
        <v>2200</v>
      </c>
      <c r="N75" s="11">
        <v>3300.0000000000005</v>
      </c>
      <c r="O75" s="12">
        <v>3300.0000000000005</v>
      </c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x14ac:dyDescent="0.2">
      <c r="A76" s="187" t="s">
        <v>40</v>
      </c>
      <c r="B76" s="188"/>
      <c r="C76" s="11">
        <v>0.5</v>
      </c>
      <c r="D76" s="11">
        <v>0.5</v>
      </c>
      <c r="E76" s="11">
        <v>0.5</v>
      </c>
      <c r="F76" s="11">
        <v>0.5</v>
      </c>
      <c r="G76" s="11">
        <v>0.75</v>
      </c>
      <c r="H76" s="11">
        <v>0.75</v>
      </c>
      <c r="I76" s="11">
        <v>1</v>
      </c>
      <c r="J76" s="11">
        <v>1</v>
      </c>
      <c r="K76" s="11">
        <v>1</v>
      </c>
      <c r="L76" s="11">
        <v>1</v>
      </c>
      <c r="M76" s="11">
        <v>1.5</v>
      </c>
      <c r="N76" s="11">
        <v>2</v>
      </c>
      <c r="O76" s="12">
        <v>2</v>
      </c>
      <c r="S76" s="7"/>
      <c r="T76" s="7"/>
    </row>
    <row r="77" spans="1:30" x14ac:dyDescent="0.2">
      <c r="A77" s="192" t="s">
        <v>52</v>
      </c>
      <c r="B77" s="193"/>
      <c r="C77" s="11">
        <v>1650.0000000000002</v>
      </c>
      <c r="D77" s="11">
        <v>1760.0000000000002</v>
      </c>
      <c r="E77" s="11">
        <v>1980.0000000000002</v>
      </c>
      <c r="F77" s="11">
        <v>2200</v>
      </c>
      <c r="G77" s="11">
        <v>2530</v>
      </c>
      <c r="H77" s="11">
        <v>2750</v>
      </c>
      <c r="I77" s="11">
        <v>3300.0000000000005</v>
      </c>
      <c r="J77" s="11">
        <v>3850.0000000000005</v>
      </c>
      <c r="K77" s="11">
        <v>4840</v>
      </c>
      <c r="L77" s="11">
        <v>6050.0000000000009</v>
      </c>
      <c r="M77" s="11">
        <v>8250</v>
      </c>
      <c r="N77" s="11">
        <v>14300.000000000002</v>
      </c>
      <c r="O77" s="12">
        <v>16500</v>
      </c>
    </row>
    <row r="78" spans="1:30" ht="12.75" thickBot="1" x14ac:dyDescent="0.25">
      <c r="A78" s="231" t="s">
        <v>53</v>
      </c>
      <c r="B78" s="232"/>
      <c r="C78" s="18">
        <v>1870.0000000000002</v>
      </c>
      <c r="D78" s="18">
        <v>2090</v>
      </c>
      <c r="E78" s="18">
        <v>2310</v>
      </c>
      <c r="F78" s="18">
        <v>2640</v>
      </c>
      <c r="G78" s="18">
        <v>2750</v>
      </c>
      <c r="H78" s="18">
        <v>2970.0000000000005</v>
      </c>
      <c r="I78" s="18">
        <v>3520.0000000000005</v>
      </c>
      <c r="J78" s="18">
        <v>4400</v>
      </c>
      <c r="K78" s="18">
        <v>5280</v>
      </c>
      <c r="L78" s="18">
        <v>6600.0000000000009</v>
      </c>
      <c r="M78" s="18">
        <v>9350</v>
      </c>
      <c r="N78" s="18">
        <v>15400.000000000002</v>
      </c>
      <c r="O78" s="19">
        <v>17600</v>
      </c>
    </row>
    <row r="79" spans="1:3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3" t="s">
        <v>173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174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197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196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41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42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191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43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165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44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45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46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47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7.1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2.75" x14ac:dyDescent="0.2">
      <c r="A94" s="183" t="s">
        <v>74</v>
      </c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0"/>
      <c r="R94" s="10"/>
      <c r="S94" s="10"/>
      <c r="T94" s="10"/>
    </row>
    <row r="95" spans="1:20" x14ac:dyDescent="0.2">
      <c r="A95" s="94" t="s">
        <v>55</v>
      </c>
      <c r="I95" s="184" t="s">
        <v>63</v>
      </c>
      <c r="J95" s="184"/>
      <c r="K95" s="184"/>
      <c r="M95" s="10"/>
      <c r="N95" s="10"/>
      <c r="O95" s="10"/>
      <c r="P95" s="10"/>
      <c r="Q95" s="10"/>
      <c r="R95" s="10"/>
      <c r="S95" s="10"/>
      <c r="T95" s="10"/>
    </row>
    <row r="96" spans="1:20" ht="13.15" customHeight="1" x14ac:dyDescent="0.2">
      <c r="A96" s="189" t="s">
        <v>187</v>
      </c>
      <c r="B96" s="189"/>
      <c r="C96" s="189"/>
      <c r="D96" s="189"/>
      <c r="E96" s="189"/>
      <c r="F96" s="189"/>
      <c r="G96" s="189"/>
      <c r="H96" s="39"/>
      <c r="I96" s="40" t="s">
        <v>64</v>
      </c>
      <c r="M96" s="38"/>
      <c r="N96" s="38"/>
      <c r="O96" s="38"/>
      <c r="P96" s="38"/>
      <c r="Q96" s="38"/>
      <c r="R96" s="38"/>
      <c r="S96" s="38"/>
      <c r="T96" s="10"/>
    </row>
    <row r="97" spans="1:20" ht="13.15" customHeight="1" x14ac:dyDescent="0.2">
      <c r="A97" s="99" t="s">
        <v>161</v>
      </c>
      <c r="B97" s="169"/>
      <c r="C97" s="169"/>
      <c r="D97" s="169"/>
      <c r="E97" s="169"/>
      <c r="F97" s="169"/>
      <c r="G97" s="169"/>
      <c r="H97" s="41"/>
      <c r="I97" s="42" t="s">
        <v>65</v>
      </c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T98" s="10"/>
    </row>
    <row r="99" spans="1:20" x14ac:dyDescent="0.2">
      <c r="A99" s="95" t="s">
        <v>56</v>
      </c>
      <c r="B99" s="2"/>
      <c r="C99" s="2"/>
      <c r="D99" s="2"/>
      <c r="E99" s="2"/>
      <c r="F99" s="2"/>
      <c r="G99" s="2"/>
      <c r="H99" s="2"/>
      <c r="I99" s="167" t="s">
        <v>66</v>
      </c>
      <c r="J99" s="167"/>
      <c r="K99" s="167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190" t="s">
        <v>192</v>
      </c>
      <c r="B100" s="190"/>
      <c r="C100" s="190"/>
      <c r="D100" s="190"/>
      <c r="E100" s="190"/>
      <c r="F100" s="190"/>
      <c r="G100" s="190"/>
      <c r="H100" s="2"/>
      <c r="I100" s="40" t="s">
        <v>67</v>
      </c>
      <c r="M100" s="34"/>
      <c r="N100" s="34"/>
      <c r="O100" s="34"/>
      <c r="P100" s="34"/>
      <c r="Q100" s="34"/>
      <c r="R100" s="34"/>
      <c r="S100" s="34"/>
      <c r="T100" s="10"/>
    </row>
    <row r="101" spans="1:20" ht="13.15" customHeight="1" x14ac:dyDescent="0.2">
      <c r="A101" s="190" t="s">
        <v>199</v>
      </c>
      <c r="B101" s="190"/>
      <c r="C101" s="190"/>
      <c r="D101" s="190"/>
      <c r="E101" s="190"/>
      <c r="F101" s="190"/>
      <c r="G101" s="190"/>
      <c r="I101" s="42" t="s">
        <v>68</v>
      </c>
      <c r="M101" s="10"/>
      <c r="N101" s="10"/>
      <c r="O101" s="10"/>
      <c r="P101" s="10"/>
      <c r="Q101" s="10"/>
      <c r="R101" s="10"/>
      <c r="S101" s="10"/>
      <c r="T101" s="10"/>
    </row>
    <row r="102" spans="1:20" ht="12" customHeight="1" x14ac:dyDescent="0.2">
      <c r="A102" s="98" t="s">
        <v>160</v>
      </c>
      <c r="J102" s="44"/>
      <c r="K102" s="44"/>
      <c r="M102" s="10"/>
      <c r="N102" s="10"/>
      <c r="O102" s="10"/>
      <c r="P102" s="10"/>
      <c r="Q102" s="10"/>
      <c r="R102" s="10"/>
      <c r="S102" s="10"/>
      <c r="T102" s="10"/>
    </row>
    <row r="103" spans="1:20" ht="12.75" x14ac:dyDescent="0.2">
      <c r="A103" s="42"/>
      <c r="I103" s="166" t="s">
        <v>69</v>
      </c>
      <c r="J103" s="166"/>
      <c r="K103" s="166"/>
      <c r="L103" s="40"/>
      <c r="M103" s="38"/>
      <c r="N103" s="38"/>
      <c r="O103" s="38"/>
      <c r="P103" s="34"/>
      <c r="Q103" s="34"/>
      <c r="R103" s="34"/>
      <c r="S103" s="34"/>
      <c r="T103" s="10"/>
    </row>
    <row r="104" spans="1:20" ht="12.75" x14ac:dyDescent="0.2">
      <c r="A104" s="94" t="s">
        <v>57</v>
      </c>
      <c r="B104" s="43"/>
      <c r="C104" s="43"/>
      <c r="D104" s="43"/>
      <c r="E104" s="43"/>
      <c r="F104" s="43"/>
      <c r="G104" s="43"/>
      <c r="H104" s="43"/>
      <c r="I104" s="45" t="s">
        <v>200</v>
      </c>
      <c r="M104" s="34"/>
      <c r="N104" s="34"/>
      <c r="O104" s="34"/>
      <c r="P104" s="34"/>
      <c r="Q104" s="34"/>
      <c r="R104" s="34"/>
      <c r="S104" s="34"/>
      <c r="T104" s="10"/>
    </row>
    <row r="105" spans="1:20" x14ac:dyDescent="0.2">
      <c r="A105" s="189" t="s">
        <v>198</v>
      </c>
      <c r="B105" s="189"/>
      <c r="C105" s="189"/>
      <c r="D105" s="189"/>
      <c r="E105" s="189"/>
      <c r="F105" s="189"/>
      <c r="G105" s="189"/>
      <c r="I105" s="42" t="s">
        <v>70</v>
      </c>
      <c r="M105" s="10"/>
      <c r="N105" s="10"/>
      <c r="O105" s="10"/>
      <c r="P105" s="10"/>
      <c r="Q105" s="10"/>
      <c r="R105" s="10"/>
      <c r="S105" s="10"/>
      <c r="T105" s="10"/>
    </row>
    <row r="106" spans="1:20" ht="22.5" customHeight="1" x14ac:dyDescent="0.2">
      <c r="A106" s="42" t="s">
        <v>58</v>
      </c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94" t="s">
        <v>59</v>
      </c>
      <c r="B107" s="46"/>
      <c r="C107" s="46"/>
      <c r="D107" s="46"/>
      <c r="E107" s="46"/>
      <c r="F107" s="46"/>
      <c r="G107" s="46"/>
      <c r="H107" s="46"/>
      <c r="I107" s="166" t="s">
        <v>71</v>
      </c>
      <c r="J107" s="166"/>
      <c r="K107" s="166"/>
      <c r="M107" s="35"/>
      <c r="N107" s="35"/>
      <c r="O107" s="35"/>
      <c r="P107" s="35"/>
      <c r="Q107" s="35"/>
      <c r="R107" s="35"/>
      <c r="S107" s="35"/>
      <c r="T107" s="10"/>
    </row>
    <row r="108" spans="1:20" ht="12.75" x14ac:dyDescent="0.2">
      <c r="A108" s="46" t="s">
        <v>185</v>
      </c>
      <c r="I108" s="45" t="s">
        <v>72</v>
      </c>
      <c r="M108" s="35"/>
      <c r="N108" s="35"/>
      <c r="O108" s="35"/>
      <c r="P108" s="35"/>
      <c r="Q108" s="35"/>
      <c r="R108" s="35"/>
      <c r="S108" s="35"/>
      <c r="T108" s="10"/>
    </row>
    <row r="109" spans="1:20" x14ac:dyDescent="0.2">
      <c r="A109" s="42" t="s">
        <v>60</v>
      </c>
      <c r="I109" s="47" t="s">
        <v>73</v>
      </c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42"/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94" t="s">
        <v>61</v>
      </c>
      <c r="B111" s="46"/>
      <c r="C111" s="46"/>
      <c r="D111" s="46"/>
      <c r="E111" s="46"/>
      <c r="F111" s="46"/>
      <c r="G111" s="46"/>
      <c r="H111" s="46"/>
      <c r="I111" s="191" t="s">
        <v>168</v>
      </c>
      <c r="J111" s="191"/>
      <c r="K111" s="191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194" t="s">
        <v>81</v>
      </c>
      <c r="B112" s="194"/>
      <c r="C112" s="194"/>
      <c r="D112" s="194"/>
      <c r="E112" s="194"/>
      <c r="F112" s="194"/>
      <c r="G112" s="194"/>
      <c r="I112" s="45" t="s">
        <v>169</v>
      </c>
      <c r="K112" s="46" t="s">
        <v>171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194"/>
      <c r="B113" s="194"/>
      <c r="C113" s="194"/>
      <c r="D113" s="194"/>
      <c r="E113" s="194"/>
      <c r="F113" s="194"/>
      <c r="G113" s="194"/>
      <c r="I113" s="47" t="s">
        <v>170</v>
      </c>
      <c r="M113" s="10"/>
      <c r="N113" s="10"/>
      <c r="O113" s="10"/>
      <c r="P113" s="10"/>
      <c r="Q113" s="10"/>
      <c r="R113" s="10"/>
      <c r="S113" s="10"/>
      <c r="T113" s="10"/>
    </row>
    <row r="114" spans="1:20" ht="12" customHeight="1" x14ac:dyDescent="0.2">
      <c r="A114" s="42" t="s">
        <v>62</v>
      </c>
      <c r="B114" s="38"/>
      <c r="C114" s="38"/>
      <c r="D114" s="38"/>
      <c r="E114" s="38"/>
      <c r="F114" s="38"/>
      <c r="G114" s="38"/>
      <c r="H114" s="38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33"/>
      <c r="B115" s="10"/>
      <c r="C115" s="10"/>
      <c r="D115" s="10"/>
      <c r="E115" s="10"/>
      <c r="F115" s="10"/>
      <c r="G115" s="10"/>
      <c r="H115" s="10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34"/>
      <c r="B116" s="10"/>
      <c r="C116" s="10"/>
      <c r="D116" s="10"/>
      <c r="E116" s="10"/>
      <c r="F116" s="10"/>
      <c r="G116" s="10"/>
      <c r="H116" s="10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38"/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9.899999999999999" customHeight="1" x14ac:dyDescent="0.2">
      <c r="A118" s="33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7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195"/>
      <c r="B120" s="195"/>
      <c r="C120" s="195"/>
      <c r="D120" s="195"/>
      <c r="E120" s="195"/>
      <c r="F120" s="195"/>
      <c r="G120" s="195"/>
      <c r="H120" s="195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9.899999999999999" customHeight="1" x14ac:dyDescent="0.2">
      <c r="A121" s="37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195"/>
      <c r="B122" s="195"/>
      <c r="C122" s="195"/>
      <c r="D122" s="195"/>
      <c r="E122" s="195"/>
      <c r="F122" s="195"/>
      <c r="G122" s="195"/>
      <c r="H122" s="195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9.899999999999999" customHeight="1" x14ac:dyDescent="0.2">
      <c r="A124" s="35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182"/>
      <c r="B125" s="182"/>
      <c r="C125" s="182"/>
      <c r="D125" s="182"/>
      <c r="E125" s="182"/>
      <c r="F125" s="182"/>
      <c r="G125" s="182"/>
      <c r="H125" s="182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3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9.899999999999999" customHeight="1" x14ac:dyDescent="0.2">
      <c r="A127" s="35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182"/>
      <c r="B128" s="182"/>
      <c r="C128" s="182"/>
      <c r="D128" s="182"/>
      <c r="E128" s="182"/>
      <c r="F128" s="182"/>
      <c r="G128" s="182"/>
      <c r="H128" s="182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3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</sheetData>
  <sortState xmlns:xlrd2="http://schemas.microsoft.com/office/spreadsheetml/2017/richdata2" ref="A8:T26">
    <sortCondition ref="A8:A26"/>
  </sortState>
  <mergeCells count="51">
    <mergeCell ref="A128:H128"/>
    <mergeCell ref="A125:H125"/>
    <mergeCell ref="A122:H122"/>
    <mergeCell ref="I95:K95"/>
    <mergeCell ref="I111:K111"/>
    <mergeCell ref="A96:G96"/>
    <mergeCell ref="A101:G101"/>
    <mergeCell ref="A100:G100"/>
    <mergeCell ref="A105:G105"/>
    <mergeCell ref="A112:G113"/>
    <mergeCell ref="A120:H120"/>
    <mergeCell ref="U5:AB5"/>
    <mergeCell ref="A94:P94"/>
    <mergeCell ref="A69:B69"/>
    <mergeCell ref="T6:T7"/>
    <mergeCell ref="A58:B58"/>
    <mergeCell ref="A66:O66"/>
    <mergeCell ref="A53:C53"/>
    <mergeCell ref="Q6:Q7"/>
    <mergeCell ref="B6:B7"/>
    <mergeCell ref="C6:C7"/>
    <mergeCell ref="D6:D7"/>
    <mergeCell ref="E6:E7"/>
    <mergeCell ref="F6:F7"/>
    <mergeCell ref="A68:B68"/>
    <mergeCell ref="A67:B67"/>
    <mergeCell ref="A78:B78"/>
    <mergeCell ref="A2:C2"/>
    <mergeCell ref="L2:N2"/>
    <mergeCell ref="O2:Q2"/>
    <mergeCell ref="B5:T5"/>
    <mergeCell ref="R6:R7"/>
    <mergeCell ref="G6:G7"/>
    <mergeCell ref="H6:H7"/>
    <mergeCell ref="I6:I7"/>
    <mergeCell ref="J6:J7"/>
    <mergeCell ref="K6:K7"/>
    <mergeCell ref="L6:L7"/>
    <mergeCell ref="M6:M7"/>
    <mergeCell ref="S6:S7"/>
    <mergeCell ref="N6:N7"/>
    <mergeCell ref="O6:O7"/>
    <mergeCell ref="P6:P7"/>
    <mergeCell ref="A72:B72"/>
    <mergeCell ref="A71:B71"/>
    <mergeCell ref="A70:B70"/>
    <mergeCell ref="A77:B77"/>
    <mergeCell ref="A76:B76"/>
    <mergeCell ref="A75:B75"/>
    <mergeCell ref="A74:B74"/>
    <mergeCell ref="A73:B73"/>
  </mergeCells>
  <hyperlinks>
    <hyperlink ref="L2" r:id="rId1" display="www.nevatk.ru" xr:uid="{00000000-0004-0000-0300-000000000000}"/>
    <hyperlink ref="U5:AB5" r:id="rId2" display="онлайн калькулятор" xr:uid="{00000000-0004-0000-0300-000002000000}"/>
    <hyperlink ref="O2:Q2" r:id="rId3" display="nevatk.ru" xr:uid="{7D0B7C5B-0997-42D3-8F17-3312FC508125}"/>
    <hyperlink ref="A97" r:id="rId4" xr:uid="{D2AE08DA-1739-40BE-97B1-0219CB70BAF0}"/>
    <hyperlink ref="A102" r:id="rId5" xr:uid="{2254A729-3CAD-4453-BFFD-61BF52EE094B}"/>
    <hyperlink ref="A106" r:id="rId6" xr:uid="{9507EBF4-73AD-4D42-80B0-10C88923EE91}"/>
    <hyperlink ref="A109" r:id="rId7" xr:uid="{D57CF78E-602C-484B-961F-F7C6489D2361}"/>
    <hyperlink ref="A114" r:id="rId8" xr:uid="{899538BA-ED50-488E-9188-96C990C71529}"/>
    <hyperlink ref="I97" r:id="rId9" xr:uid="{F4449F95-19B7-4B81-8703-58175A06644C}"/>
    <hyperlink ref="I101" r:id="rId10" xr:uid="{2075C50F-D136-4E45-8DBA-ABFAE78A7F5A}"/>
    <hyperlink ref="I105" r:id="rId11" xr:uid="{69545407-2761-42A0-8664-F73FDE531260}"/>
    <hyperlink ref="I109" r:id="rId12" xr:uid="{40B53CD1-C7C9-42F8-9E56-4B8D88595321}"/>
    <hyperlink ref="I113" r:id="rId13" xr:uid="{0B0D2042-CDDE-48E9-B660-6AA6020C13C1}"/>
  </hyperlinks>
  <pageMargins left="0.19685039370078741" right="0" top="0" bottom="0" header="0.15748031496062992" footer="0.15748031496062992"/>
  <pageSetup paperSize="9" scale="61" fitToHeight="2" orientation="landscape" r:id="rId14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158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Z12" sqref="Z12"/>
    </sheetView>
  </sheetViews>
  <sheetFormatPr defaultColWidth="8.7109375" defaultRowHeight="12" x14ac:dyDescent="0.2"/>
  <cols>
    <col min="1" max="1" width="20.42578125" style="1" customWidth="1"/>
    <col min="2" max="2" width="8" style="1" customWidth="1"/>
    <col min="3" max="20" width="8.7109375" style="1" customWidth="1"/>
    <col min="21" max="21" width="4.28515625" style="1" customWidth="1"/>
    <col min="22" max="22" width="8.85546875" style="1" customWidth="1"/>
    <col min="23" max="29" width="7" style="1" customWidth="1"/>
    <col min="30" max="16384" width="8.7109375" style="1"/>
  </cols>
  <sheetData>
    <row r="2" spans="1:29" ht="15.75" customHeight="1" x14ac:dyDescent="0.2">
      <c r="A2" s="196" t="s">
        <v>0</v>
      </c>
      <c r="B2" s="196"/>
      <c r="C2" s="196"/>
      <c r="E2" s="29" t="s">
        <v>77</v>
      </c>
      <c r="F2" s="29"/>
      <c r="G2" s="29"/>
      <c r="H2" s="29"/>
      <c r="I2" s="29"/>
      <c r="J2" s="29"/>
      <c r="K2" s="29"/>
      <c r="L2" s="227" t="s">
        <v>48</v>
      </c>
      <c r="M2" s="227"/>
      <c r="N2" s="227"/>
      <c r="O2" s="228" t="s">
        <v>134</v>
      </c>
      <c r="P2" s="228"/>
      <c r="Q2" s="228"/>
      <c r="R2" s="23"/>
      <c r="S2" s="32"/>
      <c r="T2" s="32"/>
    </row>
    <row r="3" spans="1:29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7" t="s">
        <v>138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29" ht="12" customHeight="1" x14ac:dyDescent="0.2">
      <c r="A6" s="9"/>
      <c r="B6" s="214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1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29" ht="12" customHeight="1" thickBot="1" x14ac:dyDescent="0.25">
      <c r="A7" s="9"/>
      <c r="B7" s="215"/>
      <c r="C7" s="201"/>
      <c r="D7" s="201"/>
      <c r="E7" s="201"/>
      <c r="F7" s="201"/>
      <c r="G7" s="201"/>
      <c r="H7" s="201"/>
      <c r="I7" s="201"/>
      <c r="J7" s="201"/>
      <c r="K7" s="209"/>
      <c r="L7" s="211"/>
      <c r="M7" s="201"/>
      <c r="N7" s="201"/>
      <c r="O7" s="201"/>
      <c r="P7" s="201"/>
      <c r="Q7" s="201"/>
      <c r="R7" s="201"/>
      <c r="S7" s="201"/>
      <c r="T7" s="209"/>
    </row>
    <row r="8" spans="1:29" ht="12.75" x14ac:dyDescent="0.2">
      <c r="A8" s="113" t="s">
        <v>144</v>
      </c>
      <c r="B8" s="150">
        <v>2000</v>
      </c>
      <c r="C8" s="115">
        <v>45.994921875000003</v>
      </c>
      <c r="D8" s="115">
        <v>45.372115384615384</v>
      </c>
      <c r="E8" s="115">
        <v>43.613602941176474</v>
      </c>
      <c r="F8" s="115">
        <v>43.061413043478268</v>
      </c>
      <c r="G8" s="115">
        <v>42.525000000000013</v>
      </c>
      <c r="H8" s="115">
        <v>42.003697183098595</v>
      </c>
      <c r="I8" s="115">
        <v>41.496875000000003</v>
      </c>
      <c r="J8" s="115">
        <v>41.00393835616439</v>
      </c>
      <c r="K8" s="117">
        <v>40.057499999999997</v>
      </c>
      <c r="L8" s="140">
        <v>11310.9609375</v>
      </c>
      <c r="M8" s="141">
        <v>11160.692307692307</v>
      </c>
      <c r="N8" s="141">
        <v>10736.404411764708</v>
      </c>
      <c r="O8" s="141">
        <v>10603.17391304348</v>
      </c>
      <c r="P8" s="141">
        <v>10473.75</v>
      </c>
      <c r="Q8" s="141">
        <v>10347.971830985916</v>
      </c>
      <c r="R8" s="141">
        <v>10225.6875</v>
      </c>
      <c r="S8" s="141">
        <v>10106.753424657534</v>
      </c>
      <c r="T8" s="142">
        <v>9878.4</v>
      </c>
      <c r="U8" s="129"/>
      <c r="V8" s="50"/>
    </row>
    <row r="9" spans="1:29" ht="12.75" x14ac:dyDescent="0.2">
      <c r="A9" s="80" t="s">
        <v>149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118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29" ht="12.75" x14ac:dyDescent="0.2">
      <c r="A10" s="81" t="s">
        <v>2</v>
      </c>
      <c r="B10" s="152">
        <v>750</v>
      </c>
      <c r="C10" s="5">
        <v>17.375784737209543</v>
      </c>
      <c r="D10" s="5">
        <v>17.045059698287549</v>
      </c>
      <c r="E10" s="5">
        <v>16.714334659365552</v>
      </c>
      <c r="F10" s="5">
        <v>16.409050008052937</v>
      </c>
      <c r="G10" s="5">
        <v>15.747599930208942</v>
      </c>
      <c r="H10" s="5">
        <v>15.442315278896331</v>
      </c>
      <c r="I10" s="5">
        <v>15.221710774912095</v>
      </c>
      <c r="J10" s="5">
        <v>14.917276559413859</v>
      </c>
      <c r="K10" s="119">
        <v>14.618931028225582</v>
      </c>
      <c r="L10" s="143">
        <f>C10*280</f>
        <v>4865.2197264186716</v>
      </c>
      <c r="M10" s="144">
        <f t="shared" ref="M10:T10" si="0">D10*280</f>
        <v>4772.6167155205139</v>
      </c>
      <c r="N10" s="144">
        <f t="shared" si="0"/>
        <v>4680.0137046223545</v>
      </c>
      <c r="O10" s="144">
        <f t="shared" si="0"/>
        <v>4594.5340022548226</v>
      </c>
      <c r="P10" s="144">
        <f t="shared" si="0"/>
        <v>4409.3279804585036</v>
      </c>
      <c r="Q10" s="144">
        <f t="shared" si="0"/>
        <v>4323.8482780909726</v>
      </c>
      <c r="R10" s="144">
        <f t="shared" si="0"/>
        <v>4262.0790169753864</v>
      </c>
      <c r="S10" s="144">
        <f t="shared" si="0"/>
        <v>4176.8374366358803</v>
      </c>
      <c r="T10" s="145">
        <f t="shared" si="0"/>
        <v>4093.3006879031627</v>
      </c>
      <c r="U10" s="129"/>
      <c r="V10" s="50"/>
    </row>
    <row r="11" spans="1:29" ht="12.75" x14ac:dyDescent="0.2">
      <c r="A11" s="80" t="s">
        <v>159</v>
      </c>
      <c r="B11" s="151">
        <v>1200</v>
      </c>
      <c r="C11" s="72">
        <v>28.4375</v>
      </c>
      <c r="D11" s="72">
        <v>28.076923076923077</v>
      </c>
      <c r="E11" s="72">
        <v>27.058823529411768</v>
      </c>
      <c r="F11" s="72">
        <v>26.739130434782609</v>
      </c>
      <c r="G11" s="72">
        <v>26.428571428571431</v>
      </c>
      <c r="H11" s="72">
        <v>26.126760563380284</v>
      </c>
      <c r="I11" s="72">
        <v>25.833333333333336</v>
      </c>
      <c r="J11" s="72">
        <v>25.547945205479454</v>
      </c>
      <c r="K11" s="118">
        <v>25</v>
      </c>
      <c r="L11" s="133">
        <v>6790.625</v>
      </c>
      <c r="M11" s="134">
        <v>6707.6923076923076</v>
      </c>
      <c r="N11" s="134">
        <v>6473.5294117647063</v>
      </c>
      <c r="O11" s="134">
        <v>6400</v>
      </c>
      <c r="P11" s="134">
        <v>6328.5714285714284</v>
      </c>
      <c r="Q11" s="134">
        <v>6259.1549295774648</v>
      </c>
      <c r="R11" s="134">
        <v>6191.666666666667</v>
      </c>
      <c r="S11" s="134">
        <v>6126.0273972602745</v>
      </c>
      <c r="T11" s="135">
        <v>6000</v>
      </c>
      <c r="U11" s="129"/>
      <c r="V11" s="50"/>
    </row>
    <row r="12" spans="1:29" ht="12.75" x14ac:dyDescent="0.2">
      <c r="A12" s="81" t="s">
        <v>145</v>
      </c>
      <c r="B12" s="152">
        <v>2500</v>
      </c>
      <c r="C12" s="5">
        <v>47.407499999999999</v>
      </c>
      <c r="D12" s="5">
        <v>47.297250000000005</v>
      </c>
      <c r="E12" s="5">
        <v>47.186999999999998</v>
      </c>
      <c r="F12" s="5">
        <v>46.856250000000003</v>
      </c>
      <c r="G12" s="5">
        <v>46.415250000000007</v>
      </c>
      <c r="H12" s="5">
        <v>46.084500000000006</v>
      </c>
      <c r="I12" s="5">
        <v>45.753750000000004</v>
      </c>
      <c r="J12" s="5">
        <v>45.202500000000008</v>
      </c>
      <c r="K12" s="119">
        <v>44.1</v>
      </c>
      <c r="L12" s="143">
        <v>11851.875</v>
      </c>
      <c r="M12" s="144">
        <v>11824.3125</v>
      </c>
      <c r="N12" s="144">
        <v>11796.75</v>
      </c>
      <c r="O12" s="144">
        <v>11714.0625</v>
      </c>
      <c r="P12" s="144">
        <v>11603.8125</v>
      </c>
      <c r="Q12" s="144">
        <v>11521.125</v>
      </c>
      <c r="R12" s="144">
        <v>11438.4375</v>
      </c>
      <c r="S12" s="144">
        <v>11300.625</v>
      </c>
      <c r="T12" s="145">
        <v>11025</v>
      </c>
      <c r="U12" s="129"/>
      <c r="V12" s="50"/>
    </row>
    <row r="13" spans="1:29" ht="12.75" x14ac:dyDescent="0.2">
      <c r="A13" s="80" t="s">
        <v>4</v>
      </c>
      <c r="B13" s="151">
        <v>800</v>
      </c>
      <c r="C13" s="72">
        <v>19.246471346570836</v>
      </c>
      <c r="D13" s="72">
        <v>18.967290059025004</v>
      </c>
      <c r="E13" s="72">
        <v>18.599175000000006</v>
      </c>
      <c r="F13" s="72">
        <v>18.345600000000001</v>
      </c>
      <c r="G13" s="72">
        <v>18.147150000000003</v>
      </c>
      <c r="H13" s="72">
        <v>17.882549999999998</v>
      </c>
      <c r="I13" s="72">
        <v>17.573850000000004</v>
      </c>
      <c r="J13" s="72">
        <v>17.198999999999998</v>
      </c>
      <c r="K13" s="118">
        <v>16.702875000000002</v>
      </c>
      <c r="L13" s="133">
        <f t="shared" ref="L13:T13" si="1">C13*280</f>
        <v>5389.0119770398342</v>
      </c>
      <c r="M13" s="134">
        <f t="shared" si="1"/>
        <v>5310.8412165270011</v>
      </c>
      <c r="N13" s="134">
        <f t="shared" si="1"/>
        <v>5207.7690000000021</v>
      </c>
      <c r="O13" s="134">
        <f t="shared" si="1"/>
        <v>5136.768</v>
      </c>
      <c r="P13" s="134">
        <f t="shared" si="1"/>
        <v>5081.2020000000011</v>
      </c>
      <c r="Q13" s="134">
        <f t="shared" si="1"/>
        <v>5007.1139999999996</v>
      </c>
      <c r="R13" s="134">
        <f t="shared" si="1"/>
        <v>4920.6780000000008</v>
      </c>
      <c r="S13" s="134">
        <f t="shared" si="1"/>
        <v>4815.7199999999993</v>
      </c>
      <c r="T13" s="135">
        <f t="shared" si="1"/>
        <v>4676.8050000000003</v>
      </c>
      <c r="U13" s="129"/>
      <c r="V13" s="50"/>
    </row>
    <row r="14" spans="1:29" ht="12.75" x14ac:dyDescent="0.2">
      <c r="A14" s="81" t="s">
        <v>172</v>
      </c>
      <c r="B14" s="152">
        <v>3000</v>
      </c>
      <c r="C14" s="5">
        <v>51.015625</v>
      </c>
      <c r="D14" s="5">
        <v>50.384615384615387</v>
      </c>
      <c r="E14" s="5">
        <v>48.602941176470594</v>
      </c>
      <c r="F14" s="5">
        <v>48.04347826086957</v>
      </c>
      <c r="G14" s="5">
        <v>47.5</v>
      </c>
      <c r="H14" s="5">
        <v>46.971830985915503</v>
      </c>
      <c r="I14" s="5">
        <v>46.458333333333336</v>
      </c>
      <c r="J14" s="5">
        <v>45.958904109589042</v>
      </c>
      <c r="K14" s="119">
        <v>45.000000000000007</v>
      </c>
      <c r="L14" s="143">
        <v>13264.0625</v>
      </c>
      <c r="M14" s="144">
        <v>13100</v>
      </c>
      <c r="N14" s="144">
        <v>12636.764705882355</v>
      </c>
      <c r="O14" s="144">
        <v>12491.304347826088</v>
      </c>
      <c r="P14" s="144">
        <v>12350</v>
      </c>
      <c r="Q14" s="144">
        <v>12212.67605633803</v>
      </c>
      <c r="R14" s="144">
        <v>12079.166666666668</v>
      </c>
      <c r="S14" s="144">
        <v>11949.315068493152</v>
      </c>
      <c r="T14" s="145">
        <v>11700.000000000002</v>
      </c>
      <c r="U14" s="129"/>
      <c r="V14" s="50"/>
    </row>
    <row r="15" spans="1:29" ht="12.75" x14ac:dyDescent="0.2">
      <c r="A15" s="80" t="s">
        <v>5</v>
      </c>
      <c r="B15" s="151">
        <v>650</v>
      </c>
      <c r="C15" s="72">
        <v>17.83494422985147</v>
      </c>
      <c r="D15" s="72">
        <v>17.899999999999999</v>
      </c>
      <c r="E15" s="72">
        <v>16.908453620508539</v>
      </c>
      <c r="F15" s="72">
        <v>16.474161147379036</v>
      </c>
      <c r="G15" s="72">
        <v>16.261158375000001</v>
      </c>
      <c r="H15" s="72">
        <v>15.955545375000002</v>
      </c>
      <c r="I15" s="72">
        <v>15.726335625000001</v>
      </c>
      <c r="J15" s="72">
        <v>15.407988750000003</v>
      </c>
      <c r="K15" s="118">
        <v>15.191512875000004</v>
      </c>
      <c r="L15" s="133">
        <f t="shared" ref="L15:T15" si="2">C15*280</f>
        <v>4993.7843843584114</v>
      </c>
      <c r="M15" s="134">
        <f t="shared" si="2"/>
        <v>5012</v>
      </c>
      <c r="N15" s="134">
        <f t="shared" si="2"/>
        <v>4734.3670137423906</v>
      </c>
      <c r="O15" s="134">
        <f t="shared" si="2"/>
        <v>4612.7651212661303</v>
      </c>
      <c r="P15" s="134">
        <f t="shared" si="2"/>
        <v>4553.1243450000002</v>
      </c>
      <c r="Q15" s="134">
        <f t="shared" si="2"/>
        <v>4467.5527050000001</v>
      </c>
      <c r="R15" s="134">
        <f t="shared" si="2"/>
        <v>4403.3739750000004</v>
      </c>
      <c r="S15" s="134">
        <f t="shared" si="2"/>
        <v>4314.2368500000011</v>
      </c>
      <c r="T15" s="135">
        <f t="shared" si="2"/>
        <v>4253.6236050000016</v>
      </c>
      <c r="U15" s="129"/>
      <c r="V15" s="50"/>
    </row>
    <row r="16" spans="1:29" ht="12.75" x14ac:dyDescent="0.2">
      <c r="A16" s="81" t="s">
        <v>146</v>
      </c>
      <c r="B16" s="152">
        <v>2000</v>
      </c>
      <c r="C16" s="5">
        <v>44.272265625000003</v>
      </c>
      <c r="D16" s="5">
        <v>43.675961538461543</v>
      </c>
      <c r="E16" s="5">
        <v>41.992279411764713</v>
      </c>
      <c r="F16" s="5">
        <v>41.463586956521745</v>
      </c>
      <c r="G16" s="5">
        <v>40.95000000000001</v>
      </c>
      <c r="H16" s="5">
        <v>40.450880281690139</v>
      </c>
      <c r="I16" s="5">
        <v>39.965625000000003</v>
      </c>
      <c r="J16" s="5">
        <v>39.493664383561651</v>
      </c>
      <c r="K16" s="119">
        <v>38.587499999999999</v>
      </c>
      <c r="L16" s="143">
        <v>10828.6171875</v>
      </c>
      <c r="M16" s="144">
        <v>10685.76923076923</v>
      </c>
      <c r="N16" s="144">
        <v>10282.433823529413</v>
      </c>
      <c r="O16" s="144">
        <v>10155.782608695654</v>
      </c>
      <c r="P16" s="144">
        <v>10032.75</v>
      </c>
      <c r="Q16" s="144">
        <v>9913.1830985915494</v>
      </c>
      <c r="R16" s="144">
        <v>9796.9375000000018</v>
      </c>
      <c r="S16" s="144">
        <v>9683.8767123287671</v>
      </c>
      <c r="T16" s="145">
        <v>9466.8000000000029</v>
      </c>
      <c r="U16" s="129"/>
      <c r="V16" s="50"/>
    </row>
    <row r="17" spans="1:32" ht="12.75" x14ac:dyDescent="0.2">
      <c r="A17" s="80" t="s">
        <v>147</v>
      </c>
      <c r="B17" s="151">
        <v>3000</v>
      </c>
      <c r="C17" s="72">
        <v>59.835681818181826</v>
      </c>
      <c r="D17" s="72">
        <v>57.929605263157896</v>
      </c>
      <c r="E17" s="72">
        <v>56.152754237288136</v>
      </c>
      <c r="F17" s="72">
        <v>55.308750000000003</v>
      </c>
      <c r="G17" s="72">
        <v>54.492418032786901</v>
      </c>
      <c r="H17" s="72">
        <v>53.702419354838717</v>
      </c>
      <c r="I17" s="72">
        <v>52.937500000000007</v>
      </c>
      <c r="J17" s="72">
        <v>52.196484375000004</v>
      </c>
      <c r="K17" s="118">
        <v>50.106156716417928</v>
      </c>
      <c r="L17" s="133">
        <v>13257.5625</v>
      </c>
      <c r="M17" s="134">
        <v>13077.346153846154</v>
      </c>
      <c r="N17" s="134">
        <v>12568.500000000002</v>
      </c>
      <c r="O17" s="134">
        <v>12408.717391304348</v>
      </c>
      <c r="P17" s="134">
        <v>12253.500000000002</v>
      </c>
      <c r="Q17" s="134">
        <v>12102.654929577466</v>
      </c>
      <c r="R17" s="134">
        <v>11956.000000000002</v>
      </c>
      <c r="S17" s="134">
        <v>11813.363013698632</v>
      </c>
      <c r="T17" s="135">
        <v>11539.5</v>
      </c>
      <c r="U17" s="129"/>
      <c r="V17" s="50"/>
    </row>
    <row r="18" spans="1:32" ht="12.75" x14ac:dyDescent="0.2">
      <c r="A18" s="81" t="s">
        <v>180</v>
      </c>
      <c r="B18" s="152">
        <v>1000</v>
      </c>
      <c r="C18" s="5">
        <v>25.987500000000004</v>
      </c>
      <c r="D18" s="5">
        <v>25.842287234042551</v>
      </c>
      <c r="E18" s="5">
        <v>25.699119718309863</v>
      </c>
      <c r="F18" s="5">
        <v>25.418750000000003</v>
      </c>
      <c r="G18" s="5">
        <v>25.146061643835619</v>
      </c>
      <c r="H18" s="5">
        <v>24.880743243243245</v>
      </c>
      <c r="I18" s="5">
        <v>24.622499999999999</v>
      </c>
      <c r="J18" s="5">
        <v>24.126136363636366</v>
      </c>
      <c r="K18" s="119">
        <v>23.428125000000001</v>
      </c>
      <c r="L18" s="143">
        <v>6755.3181818181829</v>
      </c>
      <c r="M18" s="144">
        <v>6572.4473684210525</v>
      </c>
      <c r="N18" s="144">
        <v>6401.9745762711864</v>
      </c>
      <c r="O18" s="144">
        <v>6321.0000000000009</v>
      </c>
      <c r="P18" s="144">
        <v>6242.6803278688531</v>
      </c>
      <c r="Q18" s="144">
        <v>6166.8870967741941</v>
      </c>
      <c r="R18" s="144">
        <v>6093.5000000000009</v>
      </c>
      <c r="S18" s="144">
        <v>6022.40625</v>
      </c>
      <c r="T18" s="145">
        <v>5821.8582089552247</v>
      </c>
      <c r="U18" s="129"/>
      <c r="V18" s="50"/>
    </row>
    <row r="19" spans="1:32" ht="12.75" x14ac:dyDescent="0.2">
      <c r="A19" s="80" t="s">
        <v>6</v>
      </c>
      <c r="B19" s="151">
        <v>600</v>
      </c>
      <c r="C19" s="72">
        <v>12.489527706415871</v>
      </c>
      <c r="D19" s="72">
        <v>12.160189247626002</v>
      </c>
      <c r="E19" s="72">
        <v>11.85618451643535</v>
      </c>
      <c r="F19" s="72">
        <v>11.52684605764548</v>
      </c>
      <c r="G19" s="72">
        <v>11.19750759885561</v>
      </c>
      <c r="H19" s="72">
        <v>10.903091062500003</v>
      </c>
      <c r="I19" s="72">
        <v>10.611369562500002</v>
      </c>
      <c r="J19" s="72">
        <v>10.404733500000004</v>
      </c>
      <c r="K19" s="118">
        <v>10.331803125000002</v>
      </c>
      <c r="L19" s="133">
        <f t="shared" ref="L19:T19" si="3">C19*280</f>
        <v>3497.0677577964439</v>
      </c>
      <c r="M19" s="134">
        <f t="shared" si="3"/>
        <v>3404.8529893352807</v>
      </c>
      <c r="N19" s="134">
        <f t="shared" si="3"/>
        <v>3319.731664601898</v>
      </c>
      <c r="O19" s="134">
        <f t="shared" si="3"/>
        <v>3227.5168961407344</v>
      </c>
      <c r="P19" s="134">
        <f t="shared" si="3"/>
        <v>3135.3021276795707</v>
      </c>
      <c r="Q19" s="134">
        <f t="shared" si="3"/>
        <v>3052.8654975000009</v>
      </c>
      <c r="R19" s="134">
        <f t="shared" si="3"/>
        <v>2971.1834775000007</v>
      </c>
      <c r="S19" s="134">
        <f t="shared" si="3"/>
        <v>2913.3253800000011</v>
      </c>
      <c r="T19" s="135">
        <f t="shared" si="3"/>
        <v>2892.9048750000006</v>
      </c>
      <c r="U19" s="129"/>
      <c r="V19" s="50"/>
    </row>
    <row r="20" spans="1:32" ht="12.75" x14ac:dyDescent="0.2">
      <c r="A20" s="81" t="s">
        <v>150</v>
      </c>
      <c r="B20" s="152">
        <v>1200</v>
      </c>
      <c r="C20" s="5">
        <v>28.079296875000001</v>
      </c>
      <c r="D20" s="5">
        <v>27.816923076923079</v>
      </c>
      <c r="E20" s="5">
        <v>27.076102941176476</v>
      </c>
      <c r="F20" s="5">
        <v>26.843478260869571</v>
      </c>
      <c r="G20" s="5">
        <v>26.617500000000007</v>
      </c>
      <c r="H20" s="5">
        <v>26.397887323943667</v>
      </c>
      <c r="I20" s="5">
        <v>26.184375000000003</v>
      </c>
      <c r="J20" s="5">
        <v>25.976712328767125</v>
      </c>
      <c r="K20" s="119">
        <v>25.578000000000003</v>
      </c>
      <c r="L20" s="143">
        <v>7350.57421875</v>
      </c>
      <c r="M20" s="144">
        <v>7284.9807692307695</v>
      </c>
      <c r="N20" s="144">
        <v>7099.7757352941189</v>
      </c>
      <c r="O20" s="144">
        <v>7041.6195652173919</v>
      </c>
      <c r="P20" s="144">
        <v>6985.1250000000009</v>
      </c>
      <c r="Q20" s="144">
        <v>6930.2218309859172</v>
      </c>
      <c r="R20" s="144">
        <v>6876.84375</v>
      </c>
      <c r="S20" s="144">
        <v>6824.928082191781</v>
      </c>
      <c r="T20" s="145">
        <v>6725.25</v>
      </c>
      <c r="U20" s="129"/>
      <c r="V20" s="50"/>
    </row>
    <row r="21" spans="1:32" ht="12.75" x14ac:dyDescent="0.2">
      <c r="A21" s="80" t="s">
        <v>7</v>
      </c>
      <c r="B21" s="151">
        <v>700</v>
      </c>
      <c r="C21" s="72">
        <v>16.870776523431047</v>
      </c>
      <c r="D21" s="72">
        <v>16.649494710426044</v>
      </c>
      <c r="E21" s="72">
        <v>16.403546250000002</v>
      </c>
      <c r="F21" s="72">
        <v>16.137292500000001</v>
      </c>
      <c r="G21" s="72">
        <v>15.801581250000003</v>
      </c>
      <c r="H21" s="72">
        <v>15.431141250000003</v>
      </c>
      <c r="I21" s="72">
        <v>15.164887500000003</v>
      </c>
      <c r="J21" s="72">
        <v>14.863905000000003</v>
      </c>
      <c r="K21" s="118">
        <v>14.4703125</v>
      </c>
      <c r="L21" s="133">
        <f t="shared" ref="L21:T21" si="4">C21*280</f>
        <v>4723.8174265606931</v>
      </c>
      <c r="M21" s="134">
        <f t="shared" si="4"/>
        <v>4661.8585189192927</v>
      </c>
      <c r="N21" s="134">
        <f t="shared" si="4"/>
        <v>4592.9929500000007</v>
      </c>
      <c r="O21" s="134">
        <f t="shared" si="4"/>
        <v>4518.4418999999998</v>
      </c>
      <c r="P21" s="134">
        <f t="shared" si="4"/>
        <v>4424.4427500000011</v>
      </c>
      <c r="Q21" s="134">
        <f t="shared" si="4"/>
        <v>4320.7195500000007</v>
      </c>
      <c r="R21" s="134">
        <f t="shared" si="4"/>
        <v>4246.1685000000007</v>
      </c>
      <c r="S21" s="134">
        <f t="shared" si="4"/>
        <v>4161.8934000000008</v>
      </c>
      <c r="T21" s="135">
        <f t="shared" si="4"/>
        <v>4051.6875</v>
      </c>
      <c r="U21" s="129"/>
      <c r="V21" s="50"/>
    </row>
    <row r="22" spans="1:32" ht="12.75" x14ac:dyDescent="0.2">
      <c r="A22" s="81" t="s">
        <v>148</v>
      </c>
      <c r="B22" s="152">
        <v>2000</v>
      </c>
      <c r="C22" s="5">
        <v>34.797656250000003</v>
      </c>
      <c r="D22" s="5">
        <v>34.347115384615385</v>
      </c>
      <c r="E22" s="5">
        <v>33.075000000000003</v>
      </c>
      <c r="F22" s="5">
        <v>32.675543478260877</v>
      </c>
      <c r="G22" s="5">
        <v>32.287500000000009</v>
      </c>
      <c r="H22" s="5">
        <v>31.910387323943667</v>
      </c>
      <c r="I22" s="5">
        <v>31.543750000000003</v>
      </c>
      <c r="J22" s="5">
        <v>31.187157534246577</v>
      </c>
      <c r="K22" s="119">
        <v>30.502500000000001</v>
      </c>
      <c r="L22" s="143">
        <v>8089.59375</v>
      </c>
      <c r="M22" s="144">
        <v>7988.8846153846152</v>
      </c>
      <c r="N22" s="144">
        <v>7704.5294117647072</v>
      </c>
      <c r="O22" s="144">
        <v>7615.2391304347839</v>
      </c>
      <c r="P22" s="144">
        <v>7528.5000000000009</v>
      </c>
      <c r="Q22" s="144">
        <v>7444.204225352114</v>
      </c>
      <c r="R22" s="144">
        <v>7362.2500000000018</v>
      </c>
      <c r="S22" s="144">
        <v>7282.5410958904122</v>
      </c>
      <c r="T22" s="145">
        <v>7129.5000000000009</v>
      </c>
      <c r="U22" s="129"/>
      <c r="V22" s="50"/>
    </row>
    <row r="23" spans="1:32" ht="12.75" x14ac:dyDescent="0.2">
      <c r="A23" s="80" t="s">
        <v>151</v>
      </c>
      <c r="B23" s="151">
        <v>1200</v>
      </c>
      <c r="C23" s="72">
        <v>24.461718749999999</v>
      </c>
      <c r="D23" s="72">
        <v>24.255000000000003</v>
      </c>
      <c r="E23" s="72">
        <v>23.671323529411765</v>
      </c>
      <c r="F23" s="72">
        <v>23.48804347826087</v>
      </c>
      <c r="G23" s="72">
        <v>23.310000000000002</v>
      </c>
      <c r="H23" s="72">
        <v>23.136971830985914</v>
      </c>
      <c r="I23" s="72">
        <v>22.968750000000004</v>
      </c>
      <c r="J23" s="72">
        <v>22.805136986301374</v>
      </c>
      <c r="K23" s="118">
        <v>22.491</v>
      </c>
      <c r="L23" s="133">
        <v>6446.1796875</v>
      </c>
      <c r="M23" s="134">
        <v>6394.5</v>
      </c>
      <c r="N23" s="134">
        <v>6248.5808823529414</v>
      </c>
      <c r="O23" s="134">
        <v>6202.7608695652189</v>
      </c>
      <c r="P23" s="134">
        <v>6158.2500000000009</v>
      </c>
      <c r="Q23" s="134">
        <v>6114.99295774648</v>
      </c>
      <c r="R23" s="134">
        <v>6072.9375000000009</v>
      </c>
      <c r="S23" s="134">
        <v>6032.0342465753429</v>
      </c>
      <c r="T23" s="135">
        <v>5953.5</v>
      </c>
      <c r="U23" s="129"/>
      <c r="V23" s="50"/>
    </row>
    <row r="24" spans="1:32" ht="12.75" x14ac:dyDescent="0.2">
      <c r="A24" s="81" t="s">
        <v>8</v>
      </c>
      <c r="B24" s="152">
        <v>600</v>
      </c>
      <c r="C24" s="5">
        <v>14.999491977399611</v>
      </c>
      <c r="D24" s="5">
        <v>14.961371721545449</v>
      </c>
      <c r="E24" s="5">
        <v>14.819805000000002</v>
      </c>
      <c r="F24" s="5">
        <v>14.613637500000005</v>
      </c>
      <c r="G24" s="5">
        <v>14.435422684253201</v>
      </c>
      <c r="H24" s="5">
        <v>14.054772593187703</v>
      </c>
      <c r="I24" s="5">
        <v>13.799231273311557</v>
      </c>
      <c r="J24" s="5">
        <v>13.799231273311557</v>
      </c>
      <c r="K24" s="119">
        <v>13.582800000000002</v>
      </c>
      <c r="L24" s="143">
        <f t="shared" ref="L24:L26" si="5">C24*280</f>
        <v>4199.8577536718913</v>
      </c>
      <c r="M24" s="144">
        <f t="shared" ref="M24:M26" si="6">D24*280</f>
        <v>4189.1840820327261</v>
      </c>
      <c r="N24" s="144">
        <f t="shared" ref="N24:N26" si="7">E24*280</f>
        <v>4149.5454000000009</v>
      </c>
      <c r="O24" s="144">
        <f t="shared" ref="O24:O26" si="8">F24*280</f>
        <v>4091.8185000000012</v>
      </c>
      <c r="P24" s="144">
        <f t="shared" ref="P24:P26" si="9">G24*280</f>
        <v>4041.9183515908962</v>
      </c>
      <c r="Q24" s="144">
        <f t="shared" ref="Q24:Q26" si="10">H24*280</f>
        <v>3935.3363260925571</v>
      </c>
      <c r="R24" s="144">
        <f t="shared" ref="R24:R26" si="11">I24*280</f>
        <v>3863.7847565272359</v>
      </c>
      <c r="S24" s="144">
        <f t="shared" ref="S24:S26" si="12">J24*280</f>
        <v>3863.7847565272359</v>
      </c>
      <c r="T24" s="145">
        <f t="shared" ref="T24:T26" si="13">K24*280</f>
        <v>3803.1840000000007</v>
      </c>
      <c r="U24" s="129"/>
      <c r="V24" s="50"/>
    </row>
    <row r="25" spans="1:32" ht="12.75" x14ac:dyDescent="0.2">
      <c r="A25" s="80" t="s">
        <v>9</v>
      </c>
      <c r="B25" s="151">
        <v>700</v>
      </c>
      <c r="C25" s="72">
        <v>19.519880406652696</v>
      </c>
      <c r="D25" s="72">
        <v>19.259348121964312</v>
      </c>
      <c r="E25" s="72">
        <v>18.998815837275931</v>
      </c>
      <c r="F25" s="72">
        <v>18.758324497563581</v>
      </c>
      <c r="G25" s="72">
        <v>18.497792212875193</v>
      </c>
      <c r="H25" s="72">
        <v>18.237259928186816</v>
      </c>
      <c r="I25" s="72">
        <v>17.872514729623081</v>
      </c>
      <c r="J25" s="72">
        <v>17.515064435030617</v>
      </c>
      <c r="K25" s="118">
        <v>17.164763146330007</v>
      </c>
      <c r="L25" s="133">
        <f t="shared" si="5"/>
        <v>5465.5665138627546</v>
      </c>
      <c r="M25" s="134">
        <f t="shared" si="6"/>
        <v>5392.6174741500072</v>
      </c>
      <c r="N25" s="134">
        <f t="shared" si="7"/>
        <v>5319.6684344372607</v>
      </c>
      <c r="O25" s="134">
        <f t="shared" si="8"/>
        <v>5252.3308593178026</v>
      </c>
      <c r="P25" s="134">
        <f t="shared" si="9"/>
        <v>5179.3818196050543</v>
      </c>
      <c r="Q25" s="134">
        <f t="shared" si="10"/>
        <v>5106.4327798923086</v>
      </c>
      <c r="R25" s="134">
        <f t="shared" si="11"/>
        <v>5004.3041242944628</v>
      </c>
      <c r="S25" s="134">
        <f t="shared" si="12"/>
        <v>4904.2180418085727</v>
      </c>
      <c r="T25" s="135">
        <f t="shared" si="13"/>
        <v>4806.1336809724016</v>
      </c>
      <c r="U25" s="129"/>
      <c r="V25" s="50"/>
    </row>
    <row r="26" spans="1:32" ht="12.75" x14ac:dyDescent="0.2">
      <c r="A26" s="81" t="s">
        <v>10</v>
      </c>
      <c r="B26" s="152">
        <v>650</v>
      </c>
      <c r="C26" s="5">
        <v>16.724886048326731</v>
      </c>
      <c r="D26" s="5">
        <v>16.400655624126539</v>
      </c>
      <c r="E26" s="5">
        <v>16.049405997909663</v>
      </c>
      <c r="F26" s="5">
        <v>15.698156371692777</v>
      </c>
      <c r="G26" s="5">
        <v>15.373925947492586</v>
      </c>
      <c r="H26" s="5">
        <v>15.022676321275707</v>
      </c>
      <c r="I26" s="5">
        <v>14.967218777846693</v>
      </c>
      <c r="J26" s="5">
        <v>14.667874402289758</v>
      </c>
      <c r="K26" s="119">
        <v>14.374516914243967</v>
      </c>
      <c r="L26" s="143">
        <f t="shared" si="5"/>
        <v>4682.9680935314846</v>
      </c>
      <c r="M26" s="144">
        <f t="shared" si="6"/>
        <v>4592.1835747554314</v>
      </c>
      <c r="N26" s="144">
        <f t="shared" si="7"/>
        <v>4493.8336794147053</v>
      </c>
      <c r="O26" s="144">
        <f t="shared" si="8"/>
        <v>4395.4837840739774</v>
      </c>
      <c r="P26" s="144">
        <f t="shared" si="9"/>
        <v>4304.6992652979243</v>
      </c>
      <c r="Q26" s="144">
        <f t="shared" si="10"/>
        <v>4206.3493699571982</v>
      </c>
      <c r="R26" s="144">
        <f t="shared" si="11"/>
        <v>4190.8212577970744</v>
      </c>
      <c r="S26" s="144">
        <f t="shared" si="12"/>
        <v>4107.0048326411325</v>
      </c>
      <c r="T26" s="145">
        <f t="shared" si="13"/>
        <v>4024.8647359883107</v>
      </c>
      <c r="U26" s="129"/>
      <c r="V26" s="50"/>
    </row>
    <row r="27" spans="1:32" ht="12.75" x14ac:dyDescent="0.2">
      <c r="A27" s="80" t="s">
        <v>166</v>
      </c>
      <c r="B27" s="151">
        <v>1000</v>
      </c>
      <c r="C27" s="72">
        <v>23.828964524325794</v>
      </c>
      <c r="D27" s="72">
        <v>23.483311501650004</v>
      </c>
      <c r="E27" s="72">
        <v>22.874343942450004</v>
      </c>
      <c r="F27" s="72">
        <v>22.436648509275003</v>
      </c>
      <c r="G27" s="72">
        <v>21.922832131200003</v>
      </c>
      <c r="H27" s="72">
        <v>21.466106461800003</v>
      </c>
      <c r="I27" s="72">
        <v>20.990350556175002</v>
      </c>
      <c r="J27" s="72">
        <v>20.5705435450515</v>
      </c>
      <c r="K27" s="118">
        <v>20.15913267415047</v>
      </c>
      <c r="L27" s="133">
        <v>6672.1100668112222</v>
      </c>
      <c r="M27" s="134">
        <v>6575.3272204620016</v>
      </c>
      <c r="N27" s="134">
        <v>6404.8163038860012</v>
      </c>
      <c r="O27" s="134">
        <v>6282.2615825969997</v>
      </c>
      <c r="P27" s="134">
        <v>6138.3929967360009</v>
      </c>
      <c r="Q27" s="134">
        <v>6010.5098093040006</v>
      </c>
      <c r="R27" s="134">
        <v>5877.2981557290004</v>
      </c>
      <c r="S27" s="134">
        <v>5759.75219261442</v>
      </c>
      <c r="T27" s="135">
        <v>5644.5571487621301</v>
      </c>
      <c r="U27" s="129"/>
      <c r="V27" s="50"/>
    </row>
    <row r="28" spans="1:32" ht="13.5" thickBot="1" x14ac:dyDescent="0.25">
      <c r="A28" s="104" t="s">
        <v>179</v>
      </c>
      <c r="B28" s="177">
        <v>6000</v>
      </c>
      <c r="C28" s="103">
        <v>108.609375</v>
      </c>
      <c r="D28" s="103">
        <v>107.01923076923077</v>
      </c>
      <c r="E28" s="103">
        <v>102.5294117647059</v>
      </c>
      <c r="F28" s="103">
        <v>101.11956521739133</v>
      </c>
      <c r="G28" s="103">
        <v>99.75</v>
      </c>
      <c r="H28" s="103">
        <v>98.05</v>
      </c>
      <c r="I28" s="103">
        <v>97.85</v>
      </c>
      <c r="J28" s="103">
        <v>97.55</v>
      </c>
      <c r="K28" s="168">
        <v>97</v>
      </c>
      <c r="L28" s="146">
        <v>21721.875</v>
      </c>
      <c r="M28" s="147">
        <v>21403.846153846156</v>
      </c>
      <c r="N28" s="147">
        <v>20505.882352941178</v>
      </c>
      <c r="O28" s="147">
        <v>20223.913043478264</v>
      </c>
      <c r="P28" s="147">
        <v>19950</v>
      </c>
      <c r="Q28" s="147">
        <v>19610</v>
      </c>
      <c r="R28" s="147">
        <v>19570</v>
      </c>
      <c r="S28" s="147">
        <v>19510</v>
      </c>
      <c r="T28" s="148">
        <v>19400</v>
      </c>
      <c r="U28" s="129"/>
      <c r="V28" s="50"/>
    </row>
    <row r="29" spans="1:32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2" ht="12.75" x14ac:dyDescent="0.2">
      <c r="A30" s="113" t="s">
        <v>11</v>
      </c>
      <c r="B30" s="150">
        <v>3500</v>
      </c>
      <c r="C30" s="115">
        <v>18.672804959836974</v>
      </c>
      <c r="D30" s="115">
        <v>18.339478255624893</v>
      </c>
      <c r="E30" s="115">
        <v>18.028373331693619</v>
      </c>
      <c r="F30" s="115">
        <v>17.222250199882776</v>
      </c>
      <c r="G30" s="115">
        <v>16.925286408857474</v>
      </c>
      <c r="H30" s="115">
        <v>16.649534317191112</v>
      </c>
      <c r="I30" s="115">
        <v>16.031286236845268</v>
      </c>
      <c r="J30" s="115">
        <v>15.546925052671297</v>
      </c>
      <c r="K30" s="117">
        <v>15.195203366383943</v>
      </c>
      <c r="L30" s="140">
        <f t="shared" ref="L30:L51" si="14">C30*280</f>
        <v>5228.3853887543528</v>
      </c>
      <c r="M30" s="141">
        <f t="shared" ref="M30:M51" si="15">D30*280</f>
        <v>5135.0539115749698</v>
      </c>
      <c r="N30" s="141">
        <f t="shared" ref="N30:N51" si="16">E30*280</f>
        <v>5047.9445328742131</v>
      </c>
      <c r="O30" s="141">
        <f t="shared" ref="O30:O51" si="17">F30*280</f>
        <v>4822.2300559671776</v>
      </c>
      <c r="P30" s="141">
        <f t="shared" ref="P30:P51" si="18">G30*280</f>
        <v>4739.0801944800924</v>
      </c>
      <c r="Q30" s="141">
        <f t="shared" ref="Q30:Q51" si="19">H30*280</f>
        <v>4661.8696088135111</v>
      </c>
      <c r="R30" s="141">
        <f t="shared" ref="R30:R51" si="20">I30*280</f>
        <v>4488.7601463166748</v>
      </c>
      <c r="S30" s="141">
        <f t="shared" ref="S30:S51" si="21">J30*280</f>
        <v>4353.1390147479633</v>
      </c>
      <c r="T30" s="142">
        <f t="shared" ref="T30:T51" si="22">K30*280</f>
        <v>4254.6569425875041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</row>
    <row r="31" spans="1:32" ht="12.75" x14ac:dyDescent="0.2">
      <c r="A31" s="80" t="s">
        <v>12</v>
      </c>
      <c r="B31" s="151">
        <v>3500</v>
      </c>
      <c r="C31" s="72">
        <v>22.939386773751604</v>
      </c>
      <c r="D31" s="72">
        <v>22.006072001957776</v>
      </c>
      <c r="E31" s="72">
        <v>21.694967078026508</v>
      </c>
      <c r="F31" s="72">
        <v>20.722180594109624</v>
      </c>
      <c r="G31" s="72">
        <v>20.19188811013586</v>
      </c>
      <c r="H31" s="72">
        <v>19.682807325521043</v>
      </c>
      <c r="I31" s="72">
        <v>18.891229358984916</v>
      </c>
      <c r="J31" s="72">
        <v>18.284150615388228</v>
      </c>
      <c r="K31" s="118">
        <v>17.846401839986918</v>
      </c>
      <c r="L31" s="133">
        <f t="shared" si="14"/>
        <v>6423.0282966504492</v>
      </c>
      <c r="M31" s="134">
        <f t="shared" si="15"/>
        <v>6161.7001605481773</v>
      </c>
      <c r="N31" s="134">
        <f t="shared" si="16"/>
        <v>6074.5907818474225</v>
      </c>
      <c r="O31" s="134">
        <f t="shared" si="17"/>
        <v>5802.2105663506945</v>
      </c>
      <c r="P31" s="134">
        <f t="shared" si="18"/>
        <v>5653.7286708380407</v>
      </c>
      <c r="Q31" s="134">
        <f t="shared" si="19"/>
        <v>5511.1860511458917</v>
      </c>
      <c r="R31" s="134">
        <f t="shared" si="20"/>
        <v>5289.544220515776</v>
      </c>
      <c r="S31" s="134">
        <f t="shared" si="21"/>
        <v>5119.5621723087042</v>
      </c>
      <c r="T31" s="135">
        <f t="shared" si="22"/>
        <v>4996.9925151963371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2" ht="12.75" x14ac:dyDescent="0.2">
      <c r="A32" s="81" t="s">
        <v>13</v>
      </c>
      <c r="B32" s="152">
        <v>3500</v>
      </c>
      <c r="C32" s="5">
        <v>18.672804959836974</v>
      </c>
      <c r="D32" s="5">
        <v>18.339478255624893</v>
      </c>
      <c r="E32" s="5">
        <v>18.028373331693619</v>
      </c>
      <c r="F32" s="5">
        <v>17.222250199882776</v>
      </c>
      <c r="G32" s="5">
        <v>16.925286408857474</v>
      </c>
      <c r="H32" s="5">
        <v>16.649534317191112</v>
      </c>
      <c r="I32" s="5">
        <v>16.031286236845268</v>
      </c>
      <c r="J32" s="5">
        <v>15.546925052671297</v>
      </c>
      <c r="K32" s="119">
        <v>15.195203366383943</v>
      </c>
      <c r="L32" s="143">
        <f t="shared" si="14"/>
        <v>5228.3853887543528</v>
      </c>
      <c r="M32" s="144">
        <f t="shared" si="15"/>
        <v>5135.0539115749698</v>
      </c>
      <c r="N32" s="144">
        <f t="shared" si="16"/>
        <v>5047.9445328742131</v>
      </c>
      <c r="O32" s="144">
        <f t="shared" si="17"/>
        <v>4822.2300559671776</v>
      </c>
      <c r="P32" s="144">
        <f t="shared" si="18"/>
        <v>4739.0801944800924</v>
      </c>
      <c r="Q32" s="144">
        <f t="shared" si="19"/>
        <v>4661.8696088135111</v>
      </c>
      <c r="R32" s="144">
        <f t="shared" si="20"/>
        <v>4488.7601463166748</v>
      </c>
      <c r="S32" s="144">
        <f t="shared" si="21"/>
        <v>4353.1390147479633</v>
      </c>
      <c r="T32" s="145">
        <f t="shared" si="22"/>
        <v>4254.6569425875041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176</v>
      </c>
      <c r="B33" s="151">
        <v>3500</v>
      </c>
      <c r="C33" s="72">
        <v>20.094998897808516</v>
      </c>
      <c r="D33" s="72">
        <v>19.561676171069195</v>
      </c>
      <c r="E33" s="72">
        <v>19.25057124713792</v>
      </c>
      <c r="F33" s="72">
        <v>18.388893664625066</v>
      </c>
      <c r="G33" s="72">
        <v>17.858601180651295</v>
      </c>
      <c r="H33" s="72">
        <v>17.349520396036475</v>
      </c>
      <c r="I33" s="72">
        <v>16.691273111185183</v>
      </c>
      <c r="J33" s="72">
        <v>16.178592490221352</v>
      </c>
      <c r="K33" s="118">
        <v>15.807018398753858</v>
      </c>
      <c r="L33" s="133">
        <f t="shared" si="14"/>
        <v>5626.5996913863846</v>
      </c>
      <c r="M33" s="134">
        <f t="shared" si="15"/>
        <v>5477.2693278993747</v>
      </c>
      <c r="N33" s="134">
        <f t="shared" si="16"/>
        <v>5390.1599491986171</v>
      </c>
      <c r="O33" s="134">
        <f t="shared" si="17"/>
        <v>5148.8902260950181</v>
      </c>
      <c r="P33" s="134">
        <f t="shared" si="18"/>
        <v>5000.4083305823624</v>
      </c>
      <c r="Q33" s="134">
        <f t="shared" si="19"/>
        <v>4857.8657108902125</v>
      </c>
      <c r="R33" s="134">
        <f t="shared" si="20"/>
        <v>4673.5564711318511</v>
      </c>
      <c r="S33" s="134">
        <f t="shared" si="21"/>
        <v>4530.0058972619781</v>
      </c>
      <c r="T33" s="135">
        <f t="shared" si="22"/>
        <v>4425.9651516510803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3500</v>
      </c>
      <c r="C34" s="5">
        <v>18.672804959836974</v>
      </c>
      <c r="D34" s="5">
        <v>27.515457382122534</v>
      </c>
      <c r="E34" s="5">
        <v>18.028373331693619</v>
      </c>
      <c r="F34" s="5">
        <v>17.222250199882776</v>
      </c>
      <c r="G34" s="5">
        <v>16.925286408857474</v>
      </c>
      <c r="H34" s="5">
        <v>16.649534317191112</v>
      </c>
      <c r="I34" s="5">
        <v>16.031286236845268</v>
      </c>
      <c r="J34" s="5">
        <v>15.546925052671297</v>
      </c>
      <c r="K34" s="119">
        <v>15.195203366383943</v>
      </c>
      <c r="L34" s="143">
        <f t="shared" si="14"/>
        <v>5228.3853887543528</v>
      </c>
      <c r="M34" s="144">
        <f t="shared" si="15"/>
        <v>7704.3280669943097</v>
      </c>
      <c r="N34" s="144">
        <f t="shared" si="16"/>
        <v>5047.9445328742131</v>
      </c>
      <c r="O34" s="144">
        <f t="shared" si="17"/>
        <v>4822.2300559671776</v>
      </c>
      <c r="P34" s="144">
        <f t="shared" si="18"/>
        <v>4739.0801944800924</v>
      </c>
      <c r="Q34" s="144">
        <f t="shared" si="19"/>
        <v>4661.8696088135111</v>
      </c>
      <c r="R34" s="144">
        <f t="shared" si="20"/>
        <v>4488.7601463166748</v>
      </c>
      <c r="S34" s="144">
        <f t="shared" si="21"/>
        <v>4353.1390147479633</v>
      </c>
      <c r="T34" s="145">
        <f t="shared" si="22"/>
        <v>4254.6569425875041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3500</v>
      </c>
      <c r="C35" s="72">
        <v>24.361580711723146</v>
      </c>
      <c r="D35" s="72">
        <v>24.094919348353486</v>
      </c>
      <c r="E35" s="72">
        <v>22.917164993470795</v>
      </c>
      <c r="F35" s="72">
        <v>21.88882405885191</v>
      </c>
      <c r="G35" s="72">
        <v>21.358531574878146</v>
      </c>
      <c r="H35" s="72">
        <v>21.061567783852826</v>
      </c>
      <c r="I35" s="72">
        <v>20.19120350541202</v>
      </c>
      <c r="J35" s="72">
        <v>19.528344052986832</v>
      </c>
      <c r="K35" s="118">
        <v>19.051492055260987</v>
      </c>
      <c r="L35" s="133">
        <f t="shared" si="14"/>
        <v>6821.242599282481</v>
      </c>
      <c r="M35" s="134">
        <f t="shared" si="15"/>
        <v>6746.5774175389761</v>
      </c>
      <c r="N35" s="134">
        <f t="shared" si="16"/>
        <v>6416.8061981718229</v>
      </c>
      <c r="O35" s="134">
        <f t="shared" si="17"/>
        <v>6128.870736478535</v>
      </c>
      <c r="P35" s="134">
        <f t="shared" si="18"/>
        <v>5980.3888409658812</v>
      </c>
      <c r="Q35" s="134">
        <f t="shared" si="19"/>
        <v>5897.2389794787914</v>
      </c>
      <c r="R35" s="134">
        <f t="shared" si="20"/>
        <v>5653.5369815153654</v>
      </c>
      <c r="S35" s="134">
        <f t="shared" si="21"/>
        <v>5467.9363348363131</v>
      </c>
      <c r="T35" s="135">
        <f t="shared" si="22"/>
        <v>5334.4177754730763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3500</v>
      </c>
      <c r="C36" s="5">
        <v>24.361580711723146</v>
      </c>
      <c r="D36" s="5">
        <v>24.094919348353486</v>
      </c>
      <c r="E36" s="5">
        <v>22.917164993470795</v>
      </c>
      <c r="F36" s="5">
        <v>21.88882405885191</v>
      </c>
      <c r="G36" s="5">
        <v>21.358531574878146</v>
      </c>
      <c r="H36" s="5">
        <v>21.061567783852826</v>
      </c>
      <c r="I36" s="5">
        <v>20.19120350541202</v>
      </c>
      <c r="J36" s="5">
        <v>19.528344052986832</v>
      </c>
      <c r="K36" s="119">
        <v>19.051492055260987</v>
      </c>
      <c r="L36" s="143">
        <f t="shared" si="14"/>
        <v>6821.242599282481</v>
      </c>
      <c r="M36" s="144">
        <f t="shared" si="15"/>
        <v>6746.5774175389761</v>
      </c>
      <c r="N36" s="144">
        <f t="shared" si="16"/>
        <v>6416.8061981718229</v>
      </c>
      <c r="O36" s="144">
        <f t="shared" si="17"/>
        <v>6128.870736478535</v>
      </c>
      <c r="P36" s="144">
        <f t="shared" si="18"/>
        <v>5980.3888409658812</v>
      </c>
      <c r="Q36" s="144">
        <f t="shared" si="19"/>
        <v>5897.2389794787914</v>
      </c>
      <c r="R36" s="144">
        <f t="shared" si="20"/>
        <v>5653.5369815153654</v>
      </c>
      <c r="S36" s="144">
        <f t="shared" si="21"/>
        <v>5467.9363348363131</v>
      </c>
      <c r="T36" s="145">
        <f t="shared" si="22"/>
        <v>5334.4177754730763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3500</v>
      </c>
      <c r="C37" s="72">
        <v>24.361580711723146</v>
      </c>
      <c r="D37" s="72">
        <v>24.094919348353486</v>
      </c>
      <c r="E37" s="72">
        <v>22.917164993470795</v>
      </c>
      <c r="F37" s="72">
        <v>21.88882405885191</v>
      </c>
      <c r="G37" s="72">
        <v>21.358531574878146</v>
      </c>
      <c r="H37" s="72">
        <v>21.061567783852826</v>
      </c>
      <c r="I37" s="72">
        <v>20.19120350541202</v>
      </c>
      <c r="J37" s="72">
        <v>19.528344052986832</v>
      </c>
      <c r="K37" s="118">
        <v>19.051492055260987</v>
      </c>
      <c r="L37" s="133">
        <f t="shared" si="14"/>
        <v>6821.242599282481</v>
      </c>
      <c r="M37" s="134">
        <f t="shared" si="15"/>
        <v>6746.5774175389761</v>
      </c>
      <c r="N37" s="134">
        <f t="shared" si="16"/>
        <v>6416.8061981718229</v>
      </c>
      <c r="O37" s="134">
        <f t="shared" si="17"/>
        <v>6128.870736478535</v>
      </c>
      <c r="P37" s="134">
        <f t="shared" si="18"/>
        <v>5980.3888409658812</v>
      </c>
      <c r="Q37" s="134">
        <f t="shared" si="19"/>
        <v>5897.2389794787914</v>
      </c>
      <c r="R37" s="134">
        <f t="shared" si="20"/>
        <v>5653.5369815153654</v>
      </c>
      <c r="S37" s="134">
        <f t="shared" si="21"/>
        <v>5467.9363348363131</v>
      </c>
      <c r="T37" s="135">
        <f t="shared" si="22"/>
        <v>5334.4177754730763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24.361580711723146</v>
      </c>
      <c r="D38" s="5">
        <v>24.094919348353486</v>
      </c>
      <c r="E38" s="5">
        <v>22.917164993470795</v>
      </c>
      <c r="F38" s="5">
        <v>21.88882405885191</v>
      </c>
      <c r="G38" s="5">
        <v>21.358531574878146</v>
      </c>
      <c r="H38" s="5">
        <v>21.061567783852826</v>
      </c>
      <c r="I38" s="5">
        <v>20.19120350541202</v>
      </c>
      <c r="J38" s="5">
        <v>19.528344052986832</v>
      </c>
      <c r="K38" s="119">
        <v>19.051492055260987</v>
      </c>
      <c r="L38" s="143">
        <f t="shared" si="14"/>
        <v>6821.242599282481</v>
      </c>
      <c r="M38" s="144">
        <f t="shared" si="15"/>
        <v>6746.5774175389761</v>
      </c>
      <c r="N38" s="144">
        <f t="shared" si="16"/>
        <v>6416.8061981718229</v>
      </c>
      <c r="O38" s="144">
        <f t="shared" si="17"/>
        <v>6128.870736478535</v>
      </c>
      <c r="P38" s="144">
        <f t="shared" si="18"/>
        <v>5980.3888409658812</v>
      </c>
      <c r="Q38" s="144">
        <f t="shared" si="19"/>
        <v>5897.2389794787914</v>
      </c>
      <c r="R38" s="144">
        <f t="shared" si="20"/>
        <v>5653.5369815153654</v>
      </c>
      <c r="S38" s="144">
        <f t="shared" si="21"/>
        <v>5467.9363348363131</v>
      </c>
      <c r="T38" s="145">
        <f t="shared" si="22"/>
        <v>5334.4177754730763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45.694489781296276</v>
      </c>
      <c r="D39" s="72">
        <v>40.583480316711054</v>
      </c>
      <c r="E39" s="72">
        <v>39.294617060424351</v>
      </c>
      <c r="F39" s="72">
        <v>36.588531714604649</v>
      </c>
      <c r="G39" s="72">
        <v>35.209771256272866</v>
      </c>
      <c r="H39" s="72">
        <v>34.849172367170702</v>
      </c>
      <c r="I39" s="72">
        <v>33.190944969683166</v>
      </c>
      <c r="J39" s="72">
        <v>31.970278428972868</v>
      </c>
      <c r="K39" s="118">
        <v>31.102394208001762</v>
      </c>
      <c r="L39" s="133">
        <f t="shared" si="14"/>
        <v>12794.457138762957</v>
      </c>
      <c r="M39" s="134">
        <f t="shared" si="15"/>
        <v>11363.374488679096</v>
      </c>
      <c r="N39" s="134">
        <f t="shared" si="16"/>
        <v>11002.492776918818</v>
      </c>
      <c r="O39" s="134">
        <f t="shared" si="17"/>
        <v>10244.788880089302</v>
      </c>
      <c r="P39" s="134">
        <f t="shared" si="18"/>
        <v>9858.7359517564018</v>
      </c>
      <c r="Q39" s="134">
        <f t="shared" si="19"/>
        <v>9757.7682628077964</v>
      </c>
      <c r="R39" s="134">
        <f t="shared" si="20"/>
        <v>9293.4645915112869</v>
      </c>
      <c r="S39" s="134">
        <f t="shared" si="21"/>
        <v>8951.6779601124035</v>
      </c>
      <c r="T39" s="135">
        <f t="shared" si="22"/>
        <v>8708.6703782404929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3500</v>
      </c>
      <c r="C40" s="5">
        <v>20.094998897808516</v>
      </c>
      <c r="D40" s="5">
        <v>19.561676171069195</v>
      </c>
      <c r="E40" s="5">
        <v>19.25057124713792</v>
      </c>
      <c r="F40" s="5">
        <v>18.388893664625066</v>
      </c>
      <c r="G40" s="5">
        <v>17.858601180651295</v>
      </c>
      <c r="H40" s="5">
        <v>17.349520396036475</v>
      </c>
      <c r="I40" s="5">
        <v>16.691273111185183</v>
      </c>
      <c r="J40" s="5">
        <v>16.178592490221352</v>
      </c>
      <c r="K40" s="119">
        <v>15.807018398753858</v>
      </c>
      <c r="L40" s="143">
        <f t="shared" si="14"/>
        <v>5626.5996913863846</v>
      </c>
      <c r="M40" s="144">
        <f t="shared" si="15"/>
        <v>5477.2693278993747</v>
      </c>
      <c r="N40" s="144">
        <f t="shared" si="16"/>
        <v>5390.1599491986171</v>
      </c>
      <c r="O40" s="144">
        <f t="shared" si="17"/>
        <v>5148.8902260950181</v>
      </c>
      <c r="P40" s="144">
        <f t="shared" si="18"/>
        <v>5000.4083305823624</v>
      </c>
      <c r="Q40" s="144">
        <f t="shared" si="19"/>
        <v>4857.8657108902125</v>
      </c>
      <c r="R40" s="144">
        <f t="shared" si="20"/>
        <v>4673.5564711318511</v>
      </c>
      <c r="S40" s="144">
        <f t="shared" si="21"/>
        <v>4530.0058972619781</v>
      </c>
      <c r="T40" s="145">
        <f t="shared" si="22"/>
        <v>4425.9651516510803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3500</v>
      </c>
      <c r="C41" s="72">
        <v>18.672804959836974</v>
      </c>
      <c r="D41" s="72">
        <v>18.339478255624893</v>
      </c>
      <c r="E41" s="72">
        <v>18.028373331693619</v>
      </c>
      <c r="F41" s="72">
        <v>17.222250199882776</v>
      </c>
      <c r="G41" s="72">
        <v>16.925286408857474</v>
      </c>
      <c r="H41" s="72">
        <v>16.649534317191112</v>
      </c>
      <c r="I41" s="72">
        <v>16.031286236845268</v>
      </c>
      <c r="J41" s="72">
        <v>15.546925052671297</v>
      </c>
      <c r="K41" s="118">
        <v>15.195203366383943</v>
      </c>
      <c r="L41" s="133">
        <f t="shared" si="14"/>
        <v>5228.3853887543528</v>
      </c>
      <c r="M41" s="134">
        <f t="shared" si="15"/>
        <v>5135.0539115749698</v>
      </c>
      <c r="N41" s="134">
        <f t="shared" si="16"/>
        <v>5047.9445328742131</v>
      </c>
      <c r="O41" s="134">
        <f t="shared" si="17"/>
        <v>4822.2300559671776</v>
      </c>
      <c r="P41" s="134">
        <f t="shared" si="18"/>
        <v>4739.0801944800924</v>
      </c>
      <c r="Q41" s="134">
        <f t="shared" si="19"/>
        <v>4661.8696088135111</v>
      </c>
      <c r="R41" s="134">
        <f t="shared" si="20"/>
        <v>4488.7601463166748</v>
      </c>
      <c r="S41" s="134">
        <f t="shared" si="21"/>
        <v>4353.1390147479633</v>
      </c>
      <c r="T41" s="135">
        <f t="shared" si="22"/>
        <v>4254.6569425875041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3500</v>
      </c>
      <c r="C42" s="5">
        <v>20.094998897808516</v>
      </c>
      <c r="D42" s="5">
        <v>19.561676171069195</v>
      </c>
      <c r="E42" s="5">
        <v>19.25057124713792</v>
      </c>
      <c r="F42" s="5">
        <v>18.388893664625066</v>
      </c>
      <c r="G42" s="5">
        <v>17.858601180651295</v>
      </c>
      <c r="H42" s="5">
        <v>17.349520396036475</v>
      </c>
      <c r="I42" s="5">
        <v>16.691273111185183</v>
      </c>
      <c r="J42" s="5">
        <v>16.178592490221352</v>
      </c>
      <c r="K42" s="119">
        <v>15.807018398753858</v>
      </c>
      <c r="L42" s="143">
        <f t="shared" si="14"/>
        <v>5626.5996913863846</v>
      </c>
      <c r="M42" s="144">
        <f t="shared" si="15"/>
        <v>5477.2693278993747</v>
      </c>
      <c r="N42" s="144">
        <f t="shared" si="16"/>
        <v>5390.1599491986171</v>
      </c>
      <c r="O42" s="144">
        <f t="shared" si="17"/>
        <v>5148.8902260950181</v>
      </c>
      <c r="P42" s="144">
        <f t="shared" si="18"/>
        <v>5000.4083305823624</v>
      </c>
      <c r="Q42" s="144">
        <f t="shared" si="19"/>
        <v>4857.8657108902125</v>
      </c>
      <c r="R42" s="144">
        <f t="shared" si="20"/>
        <v>4673.5564711318511</v>
      </c>
      <c r="S42" s="144">
        <f t="shared" si="21"/>
        <v>4530.0058972619781</v>
      </c>
      <c r="T42" s="145">
        <f t="shared" si="22"/>
        <v>4425.9651516510803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3500</v>
      </c>
      <c r="C43" s="72">
        <v>24.361580711723146</v>
      </c>
      <c r="D43" s="72">
        <v>24.094919348353486</v>
      </c>
      <c r="E43" s="72">
        <v>22.917164993470795</v>
      </c>
      <c r="F43" s="72">
        <v>21.88882405885191</v>
      </c>
      <c r="G43" s="72">
        <v>21.358531574878146</v>
      </c>
      <c r="H43" s="72">
        <v>21.061567783852826</v>
      </c>
      <c r="I43" s="72">
        <v>20.19120350541202</v>
      </c>
      <c r="J43" s="72">
        <v>19.528344052986832</v>
      </c>
      <c r="K43" s="118">
        <v>19.051492055260987</v>
      </c>
      <c r="L43" s="133">
        <f t="shared" si="14"/>
        <v>6821.242599282481</v>
      </c>
      <c r="M43" s="134">
        <f t="shared" si="15"/>
        <v>6746.5774175389761</v>
      </c>
      <c r="N43" s="134">
        <f t="shared" si="16"/>
        <v>6416.8061981718229</v>
      </c>
      <c r="O43" s="134">
        <f t="shared" si="17"/>
        <v>6128.870736478535</v>
      </c>
      <c r="P43" s="134">
        <f t="shared" si="18"/>
        <v>5980.3888409658812</v>
      </c>
      <c r="Q43" s="134">
        <f t="shared" si="19"/>
        <v>5897.2389794787914</v>
      </c>
      <c r="R43" s="134">
        <f t="shared" si="20"/>
        <v>5653.5369815153654</v>
      </c>
      <c r="S43" s="134">
        <f t="shared" si="21"/>
        <v>5467.9363348363131</v>
      </c>
      <c r="T43" s="135">
        <f t="shared" si="22"/>
        <v>5334.4177754730763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133</v>
      </c>
      <c r="B44" s="152">
        <v>3500</v>
      </c>
      <c r="C44" s="5">
        <v>24.361580711723146</v>
      </c>
      <c r="D44" s="5">
        <v>22.339398706169863</v>
      </c>
      <c r="E44" s="5">
        <v>22.917164993470795</v>
      </c>
      <c r="F44" s="5">
        <v>21.88882405885191</v>
      </c>
      <c r="G44" s="5">
        <v>21.358531574878146</v>
      </c>
      <c r="H44" s="5">
        <v>21.061567783852826</v>
      </c>
      <c r="I44" s="5">
        <v>20.19120350541202</v>
      </c>
      <c r="J44" s="5">
        <v>19.528344052986832</v>
      </c>
      <c r="K44" s="119">
        <v>19.051492055260987</v>
      </c>
      <c r="L44" s="143">
        <f t="shared" si="14"/>
        <v>6821.242599282481</v>
      </c>
      <c r="M44" s="144">
        <f t="shared" si="15"/>
        <v>6255.0316377275612</v>
      </c>
      <c r="N44" s="144">
        <f t="shared" si="16"/>
        <v>6416.8061981718229</v>
      </c>
      <c r="O44" s="144">
        <f t="shared" si="17"/>
        <v>6128.870736478535</v>
      </c>
      <c r="P44" s="144">
        <f t="shared" si="18"/>
        <v>5980.3888409658812</v>
      </c>
      <c r="Q44" s="144">
        <f t="shared" si="19"/>
        <v>5897.2389794787914</v>
      </c>
      <c r="R44" s="144">
        <f t="shared" si="20"/>
        <v>5653.5369815153654</v>
      </c>
      <c r="S44" s="144">
        <f t="shared" si="21"/>
        <v>5467.9363348363131</v>
      </c>
      <c r="T44" s="145">
        <f t="shared" si="22"/>
        <v>5334.4177754730763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3500</v>
      </c>
      <c r="C45" s="72">
        <v>20.094998897808516</v>
      </c>
      <c r="D45" s="72">
        <v>19.561676171069195</v>
      </c>
      <c r="E45" s="72">
        <v>19.25057124713792</v>
      </c>
      <c r="F45" s="72">
        <v>18.388893664625066</v>
      </c>
      <c r="G45" s="72">
        <v>17.858601180651295</v>
      </c>
      <c r="H45" s="72">
        <v>17.349520396036475</v>
      </c>
      <c r="I45" s="72">
        <v>16.691273111185183</v>
      </c>
      <c r="J45" s="72">
        <v>16.178592490221352</v>
      </c>
      <c r="K45" s="118">
        <v>15.807018398753858</v>
      </c>
      <c r="L45" s="133">
        <f t="shared" si="14"/>
        <v>5626.5996913863846</v>
      </c>
      <c r="M45" s="134">
        <f t="shared" si="15"/>
        <v>5477.2693278993747</v>
      </c>
      <c r="N45" s="134">
        <f t="shared" si="16"/>
        <v>5390.1599491986171</v>
      </c>
      <c r="O45" s="134">
        <f t="shared" si="17"/>
        <v>5148.8902260950181</v>
      </c>
      <c r="P45" s="134">
        <f t="shared" si="18"/>
        <v>5000.4083305823624</v>
      </c>
      <c r="Q45" s="134">
        <f t="shared" si="19"/>
        <v>4857.8657108902125</v>
      </c>
      <c r="R45" s="134">
        <f t="shared" si="20"/>
        <v>4673.5564711318511</v>
      </c>
      <c r="S45" s="134">
        <f t="shared" si="21"/>
        <v>4530.0058972619781</v>
      </c>
      <c r="T45" s="135">
        <f t="shared" si="22"/>
        <v>4425.9651516510803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3500</v>
      </c>
      <c r="C46" s="5">
        <v>18.672804959836974</v>
      </c>
      <c r="D46" s="5">
        <v>18.339478255624893</v>
      </c>
      <c r="E46" s="5">
        <v>18.028373331693619</v>
      </c>
      <c r="F46" s="5">
        <v>17.222250199882776</v>
      </c>
      <c r="G46" s="5">
        <v>16.925286408857474</v>
      </c>
      <c r="H46" s="5">
        <v>16.649534317191112</v>
      </c>
      <c r="I46" s="5">
        <v>16.031286236845268</v>
      </c>
      <c r="J46" s="5">
        <v>15.546925052671297</v>
      </c>
      <c r="K46" s="119">
        <v>15.195203366383943</v>
      </c>
      <c r="L46" s="143">
        <f t="shared" si="14"/>
        <v>5228.3853887543528</v>
      </c>
      <c r="M46" s="144">
        <f t="shared" si="15"/>
        <v>5135.0539115749698</v>
      </c>
      <c r="N46" s="144">
        <f t="shared" si="16"/>
        <v>5047.9445328742131</v>
      </c>
      <c r="O46" s="144">
        <f t="shared" si="17"/>
        <v>4822.2300559671776</v>
      </c>
      <c r="P46" s="144">
        <f t="shared" si="18"/>
        <v>4739.0801944800924</v>
      </c>
      <c r="Q46" s="144">
        <f t="shared" si="19"/>
        <v>4661.8696088135111</v>
      </c>
      <c r="R46" s="144">
        <f t="shared" si="20"/>
        <v>4488.7601463166748</v>
      </c>
      <c r="S46" s="144">
        <f t="shared" si="21"/>
        <v>4353.1390147479633</v>
      </c>
      <c r="T46" s="145">
        <f t="shared" si="22"/>
        <v>4254.6569425875041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3500</v>
      </c>
      <c r="C47" s="72">
        <v>24.361580711723146</v>
      </c>
      <c r="D47" s="72">
        <v>24.094919348353486</v>
      </c>
      <c r="E47" s="72">
        <v>22.917164993470795</v>
      </c>
      <c r="F47" s="72">
        <v>21.88882405885191</v>
      </c>
      <c r="G47" s="72">
        <v>21.358531574878146</v>
      </c>
      <c r="H47" s="72">
        <v>21.061567783852826</v>
      </c>
      <c r="I47" s="72">
        <v>20.19120350541202</v>
      </c>
      <c r="J47" s="72">
        <v>19.528344052986832</v>
      </c>
      <c r="K47" s="118">
        <v>19.051492055260987</v>
      </c>
      <c r="L47" s="133">
        <f t="shared" si="14"/>
        <v>6821.242599282481</v>
      </c>
      <c r="M47" s="134">
        <f t="shared" si="15"/>
        <v>6746.5774175389761</v>
      </c>
      <c r="N47" s="134">
        <f t="shared" si="16"/>
        <v>6416.8061981718229</v>
      </c>
      <c r="O47" s="134">
        <f t="shared" si="17"/>
        <v>6128.870736478535</v>
      </c>
      <c r="P47" s="134">
        <f t="shared" si="18"/>
        <v>5980.3888409658812</v>
      </c>
      <c r="Q47" s="134">
        <f t="shared" si="19"/>
        <v>5897.2389794787914</v>
      </c>
      <c r="R47" s="134">
        <f t="shared" si="20"/>
        <v>5653.5369815153654</v>
      </c>
      <c r="S47" s="134">
        <f t="shared" si="21"/>
        <v>5467.9363348363131</v>
      </c>
      <c r="T47" s="135">
        <f t="shared" si="22"/>
        <v>5334.4177754730763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3500</v>
      </c>
      <c r="C48" s="5">
        <v>22.939386773751604</v>
      </c>
      <c r="D48" s="5">
        <v>22.006072001957776</v>
      </c>
      <c r="E48" s="5">
        <v>21.694967078026508</v>
      </c>
      <c r="F48" s="5">
        <v>20.722180594109624</v>
      </c>
      <c r="G48" s="5">
        <v>20.19188811013586</v>
      </c>
      <c r="H48" s="5">
        <v>19.682807325521043</v>
      </c>
      <c r="I48" s="5">
        <v>18.891229358984916</v>
      </c>
      <c r="J48" s="5">
        <v>18.284150615388228</v>
      </c>
      <c r="K48" s="119">
        <v>17.846401839986918</v>
      </c>
      <c r="L48" s="143">
        <f t="shared" si="14"/>
        <v>6423.0282966504492</v>
      </c>
      <c r="M48" s="144">
        <f t="shared" si="15"/>
        <v>6161.7001605481773</v>
      </c>
      <c r="N48" s="144">
        <f t="shared" si="16"/>
        <v>6074.5907818474225</v>
      </c>
      <c r="O48" s="144">
        <f t="shared" si="17"/>
        <v>5802.2105663506945</v>
      </c>
      <c r="P48" s="144">
        <f t="shared" si="18"/>
        <v>5653.7286708380407</v>
      </c>
      <c r="Q48" s="144">
        <f t="shared" si="19"/>
        <v>5511.1860511458917</v>
      </c>
      <c r="R48" s="144">
        <f t="shared" si="20"/>
        <v>5289.544220515776</v>
      </c>
      <c r="S48" s="144">
        <f t="shared" si="21"/>
        <v>5119.5621723087042</v>
      </c>
      <c r="T48" s="145">
        <f t="shared" si="22"/>
        <v>4996.9925151963371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3500</v>
      </c>
      <c r="C49" s="72">
        <v>20.094998897808516</v>
      </c>
      <c r="D49" s="72">
        <v>19.561676171069195</v>
      </c>
      <c r="E49" s="72">
        <v>19.25057124713792</v>
      </c>
      <c r="F49" s="72">
        <v>18.388893664625066</v>
      </c>
      <c r="G49" s="72">
        <v>17.858601180651295</v>
      </c>
      <c r="H49" s="72">
        <v>17.349520396036475</v>
      </c>
      <c r="I49" s="72">
        <v>16.691273111185183</v>
      </c>
      <c r="J49" s="72">
        <v>16.178592490221352</v>
      </c>
      <c r="K49" s="118">
        <v>15.807018398753858</v>
      </c>
      <c r="L49" s="133">
        <f t="shared" si="14"/>
        <v>5626.5996913863846</v>
      </c>
      <c r="M49" s="134">
        <f t="shared" si="15"/>
        <v>5477.2693278993747</v>
      </c>
      <c r="N49" s="134">
        <f t="shared" si="16"/>
        <v>5390.1599491986171</v>
      </c>
      <c r="O49" s="134">
        <f t="shared" si="17"/>
        <v>5148.8902260950181</v>
      </c>
      <c r="P49" s="134">
        <f t="shared" si="18"/>
        <v>5000.4083305823624</v>
      </c>
      <c r="Q49" s="134">
        <f t="shared" si="19"/>
        <v>4857.8657108902125</v>
      </c>
      <c r="R49" s="134">
        <f t="shared" si="20"/>
        <v>4673.5564711318511</v>
      </c>
      <c r="S49" s="134">
        <f t="shared" si="21"/>
        <v>4530.0058972619781</v>
      </c>
      <c r="T49" s="135">
        <f t="shared" si="22"/>
        <v>4425.9651516510803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3500</v>
      </c>
      <c r="C50" s="5">
        <v>18.672804959836974</v>
      </c>
      <c r="D50" s="5">
        <v>18.339478255624893</v>
      </c>
      <c r="E50" s="5">
        <v>18.028373331693619</v>
      </c>
      <c r="F50" s="5">
        <v>17.222250199882776</v>
      </c>
      <c r="G50" s="5">
        <v>16.925286408857474</v>
      </c>
      <c r="H50" s="5">
        <v>16.649534317191112</v>
      </c>
      <c r="I50" s="5">
        <v>16.031286236845268</v>
      </c>
      <c r="J50" s="5">
        <v>15.546925052671297</v>
      </c>
      <c r="K50" s="119">
        <v>15.195203366383943</v>
      </c>
      <c r="L50" s="143">
        <f t="shared" si="14"/>
        <v>5228.3853887543528</v>
      </c>
      <c r="M50" s="144">
        <f t="shared" si="15"/>
        <v>5135.0539115749698</v>
      </c>
      <c r="N50" s="144">
        <f t="shared" si="16"/>
        <v>5047.9445328742131</v>
      </c>
      <c r="O50" s="144">
        <f t="shared" si="17"/>
        <v>4822.2300559671776</v>
      </c>
      <c r="P50" s="144">
        <f t="shared" si="18"/>
        <v>4739.0801944800924</v>
      </c>
      <c r="Q50" s="144">
        <f t="shared" si="19"/>
        <v>4661.8696088135111</v>
      </c>
      <c r="R50" s="144">
        <f t="shared" si="20"/>
        <v>4488.7601463166748</v>
      </c>
      <c r="S50" s="144">
        <f t="shared" si="21"/>
        <v>4353.1390147479633</v>
      </c>
      <c r="T50" s="145">
        <f t="shared" si="22"/>
        <v>4254.6569425875041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24.361580711723146</v>
      </c>
      <c r="D51" s="105">
        <v>24.094919348353486</v>
      </c>
      <c r="E51" s="105">
        <v>22.917164993470795</v>
      </c>
      <c r="F51" s="105">
        <v>21.88882405885191</v>
      </c>
      <c r="G51" s="105">
        <v>21.358531574878146</v>
      </c>
      <c r="H51" s="105">
        <v>21.061567783852826</v>
      </c>
      <c r="I51" s="105">
        <v>20.19120350541202</v>
      </c>
      <c r="J51" s="105">
        <v>19.528344052986832</v>
      </c>
      <c r="K51" s="120">
        <v>19.051492055260987</v>
      </c>
      <c r="L51" s="136">
        <f t="shared" si="14"/>
        <v>6821.242599282481</v>
      </c>
      <c r="M51" s="137">
        <f t="shared" si="15"/>
        <v>6746.5774175389761</v>
      </c>
      <c r="N51" s="137">
        <f t="shared" si="16"/>
        <v>6416.8061981718229</v>
      </c>
      <c r="O51" s="137">
        <f t="shared" si="17"/>
        <v>6128.870736478535</v>
      </c>
      <c r="P51" s="137">
        <f t="shared" si="18"/>
        <v>5980.3888409658812</v>
      </c>
      <c r="Q51" s="137">
        <f t="shared" si="19"/>
        <v>5897.2389794787914</v>
      </c>
      <c r="R51" s="137">
        <f t="shared" si="20"/>
        <v>5653.5369815153654</v>
      </c>
      <c r="S51" s="137">
        <f t="shared" si="21"/>
        <v>5467.9363348363131</v>
      </c>
      <c r="T51" s="138">
        <f t="shared" si="22"/>
        <v>5334.4177754730763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18.05.2026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2" t="s">
        <v>49</v>
      </c>
      <c r="B54" s="212"/>
      <c r="C54" s="212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164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189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188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190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3" t="s">
        <v>50</v>
      </c>
      <c r="B59" s="213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158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157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162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155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156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20" t="s">
        <v>76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2"/>
      <c r="P67" s="20"/>
      <c r="Q67" s="7"/>
      <c r="R67" s="7"/>
      <c r="S67" s="10"/>
    </row>
    <row r="68" spans="1:30" ht="22.5" customHeight="1" x14ac:dyDescent="0.2">
      <c r="A68" s="223" t="s">
        <v>32</v>
      </c>
      <c r="B68" s="224"/>
      <c r="C68" s="64" t="s">
        <v>96</v>
      </c>
      <c r="D68" s="64" t="s">
        <v>113</v>
      </c>
      <c r="E68" s="64" t="s">
        <v>114</v>
      </c>
      <c r="F68" s="64" t="s">
        <v>115</v>
      </c>
      <c r="G68" s="64" t="s">
        <v>116</v>
      </c>
      <c r="H68" s="64" t="s">
        <v>117</v>
      </c>
      <c r="I68" s="64" t="s">
        <v>118</v>
      </c>
      <c r="J68" s="64" t="s">
        <v>119</v>
      </c>
      <c r="K68" s="66" t="s">
        <v>101</v>
      </c>
      <c r="L68" s="92" t="s">
        <v>102</v>
      </c>
      <c r="M68" s="64" t="s">
        <v>103</v>
      </c>
      <c r="N68" s="64" t="s">
        <v>120</v>
      </c>
      <c r="O68" s="52" t="s">
        <v>121</v>
      </c>
      <c r="S68" s="7"/>
      <c r="T68" s="10"/>
    </row>
    <row r="69" spans="1:30" ht="23.25" customHeight="1" x14ac:dyDescent="0.2">
      <c r="A69" s="216" t="s">
        <v>33</v>
      </c>
      <c r="B69" s="217"/>
      <c r="C69" s="68" t="s">
        <v>104</v>
      </c>
      <c r="D69" s="68" t="s">
        <v>122</v>
      </c>
      <c r="E69" s="68" t="s">
        <v>123</v>
      </c>
      <c r="F69" s="68" t="s">
        <v>124</v>
      </c>
      <c r="G69" s="68" t="s">
        <v>125</v>
      </c>
      <c r="H69" s="68" t="s">
        <v>126</v>
      </c>
      <c r="I69" s="68" t="s">
        <v>127</v>
      </c>
      <c r="J69" s="68" t="s">
        <v>109</v>
      </c>
      <c r="K69" s="70" t="s">
        <v>128</v>
      </c>
      <c r="L69" s="93" t="s">
        <v>129</v>
      </c>
      <c r="M69" s="68" t="s">
        <v>130</v>
      </c>
      <c r="N69" s="68" t="s">
        <v>131</v>
      </c>
      <c r="O69" s="69" t="s">
        <v>132</v>
      </c>
      <c r="Q69" s="7"/>
      <c r="R69" s="7"/>
      <c r="S69" s="7"/>
      <c r="T69" s="10"/>
    </row>
    <row r="70" spans="1:30" x14ac:dyDescent="0.2">
      <c r="A70" s="233" t="s">
        <v>34</v>
      </c>
      <c r="B70" s="234"/>
      <c r="C70" s="16">
        <v>900</v>
      </c>
      <c r="D70" s="16">
        <v>1100</v>
      </c>
      <c r="E70" s="16">
        <v>1320</v>
      </c>
      <c r="F70" s="16">
        <v>1540.0000000000002</v>
      </c>
      <c r="G70" s="16">
        <v>1760.0000000000002</v>
      </c>
      <c r="H70" s="16">
        <v>2090</v>
      </c>
      <c r="I70" s="16">
        <v>2310</v>
      </c>
      <c r="J70" s="16">
        <v>2750</v>
      </c>
      <c r="K70" s="16">
        <v>3520.0000000000005</v>
      </c>
      <c r="L70" s="91">
        <v>6380.0000000000009</v>
      </c>
      <c r="M70" s="16">
        <v>7480.0000000000009</v>
      </c>
      <c r="N70" s="16">
        <v>13200.000000000002</v>
      </c>
      <c r="O70" s="17">
        <v>15400.000000000002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33" t="s">
        <v>35</v>
      </c>
      <c r="B71" s="234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6" t="s">
        <v>36</v>
      </c>
      <c r="B72" s="217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6" t="s">
        <v>37</v>
      </c>
      <c r="B73" s="217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6" t="s">
        <v>84</v>
      </c>
      <c r="B74" s="217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6" t="s">
        <v>38</v>
      </c>
      <c r="B75" s="217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216" t="s">
        <v>39</v>
      </c>
      <c r="B76" s="21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8" t="s">
        <v>40</v>
      </c>
      <c r="B77" s="219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173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174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197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196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191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165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2.75" x14ac:dyDescent="0.2">
      <c r="A93" s="183" t="s">
        <v>74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0"/>
      <c r="R93" s="10"/>
      <c r="S93" s="10"/>
      <c r="T93" s="10"/>
    </row>
    <row r="94" spans="1:20" x14ac:dyDescent="0.2">
      <c r="A94" s="94" t="s">
        <v>55</v>
      </c>
      <c r="I94" s="184" t="s">
        <v>63</v>
      </c>
      <c r="J94" s="184"/>
      <c r="K94" s="184"/>
      <c r="M94" s="10"/>
      <c r="N94" s="10"/>
      <c r="O94" s="10"/>
      <c r="P94" s="10"/>
      <c r="Q94" s="10"/>
      <c r="R94" s="10"/>
      <c r="S94" s="10"/>
      <c r="T94" s="10"/>
    </row>
    <row r="95" spans="1:20" ht="13.15" customHeight="1" x14ac:dyDescent="0.2">
      <c r="A95" s="189" t="s">
        <v>187</v>
      </c>
      <c r="B95" s="189"/>
      <c r="C95" s="189"/>
      <c r="D95" s="189"/>
      <c r="E95" s="189"/>
      <c r="F95" s="189"/>
      <c r="G95" s="189"/>
      <c r="H95" s="39"/>
      <c r="I95" s="40" t="s">
        <v>64</v>
      </c>
      <c r="M95" s="38"/>
      <c r="N95" s="38"/>
      <c r="O95" s="38"/>
      <c r="P95" s="38"/>
      <c r="Q95" s="38"/>
      <c r="R95" s="38"/>
      <c r="S95" s="38"/>
      <c r="T95" s="10"/>
    </row>
    <row r="96" spans="1:20" ht="13.15" customHeight="1" x14ac:dyDescent="0.2">
      <c r="A96" s="99" t="s">
        <v>161</v>
      </c>
      <c r="B96" s="169"/>
      <c r="C96" s="169"/>
      <c r="D96" s="169"/>
      <c r="E96" s="169"/>
      <c r="F96" s="169"/>
      <c r="G96" s="169"/>
      <c r="H96" s="41"/>
      <c r="I96" s="42" t="s">
        <v>65</v>
      </c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T97" s="10"/>
    </row>
    <row r="98" spans="1:20" x14ac:dyDescent="0.2">
      <c r="A98" s="95" t="s">
        <v>56</v>
      </c>
      <c r="B98" s="2"/>
      <c r="C98" s="2"/>
      <c r="D98" s="2"/>
      <c r="E98" s="2"/>
      <c r="F98" s="2"/>
      <c r="G98" s="2"/>
      <c r="H98" s="2"/>
      <c r="I98" s="167" t="s">
        <v>66</v>
      </c>
      <c r="J98" s="167"/>
      <c r="K98" s="167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90" t="s">
        <v>192</v>
      </c>
      <c r="B99" s="190"/>
      <c r="C99" s="190"/>
      <c r="D99" s="190"/>
      <c r="E99" s="190"/>
      <c r="F99" s="190"/>
      <c r="G99" s="190"/>
      <c r="H99" s="2"/>
      <c r="I99" s="40" t="s">
        <v>67</v>
      </c>
      <c r="M99" s="34"/>
      <c r="N99" s="34"/>
      <c r="O99" s="34"/>
      <c r="P99" s="34"/>
      <c r="Q99" s="34"/>
      <c r="R99" s="34"/>
      <c r="S99" s="34"/>
      <c r="T99" s="10"/>
    </row>
    <row r="100" spans="1:20" ht="13.15" customHeight="1" x14ac:dyDescent="0.2">
      <c r="A100" s="190" t="s">
        <v>199</v>
      </c>
      <c r="B100" s="190"/>
      <c r="C100" s="190"/>
      <c r="D100" s="190"/>
      <c r="E100" s="190"/>
      <c r="F100" s="190"/>
      <c r="G100" s="190"/>
      <c r="I100" s="42" t="s">
        <v>68</v>
      </c>
      <c r="M100" s="10"/>
      <c r="N100" s="10"/>
      <c r="O100" s="10"/>
      <c r="P100" s="10"/>
      <c r="Q100" s="10"/>
      <c r="R100" s="10"/>
      <c r="S100" s="10"/>
      <c r="T100" s="10"/>
    </row>
    <row r="101" spans="1:20" ht="12" customHeight="1" x14ac:dyDescent="0.2">
      <c r="A101" s="98" t="s">
        <v>160</v>
      </c>
      <c r="J101" s="44"/>
      <c r="K101" s="44"/>
      <c r="M101" s="10"/>
      <c r="N101" s="10"/>
      <c r="O101" s="10"/>
      <c r="P101" s="10"/>
      <c r="Q101" s="10"/>
      <c r="R101" s="10"/>
      <c r="S101" s="10"/>
      <c r="T101" s="10"/>
    </row>
    <row r="102" spans="1:20" ht="12.75" x14ac:dyDescent="0.2">
      <c r="A102" s="42"/>
      <c r="I102" s="166" t="s">
        <v>69</v>
      </c>
      <c r="J102" s="166"/>
      <c r="K102" s="166"/>
      <c r="L102" s="40"/>
      <c r="M102" s="38"/>
      <c r="N102" s="38"/>
      <c r="O102" s="38"/>
      <c r="P102" s="34"/>
      <c r="Q102" s="34"/>
      <c r="R102" s="34"/>
      <c r="S102" s="34"/>
      <c r="T102" s="10"/>
    </row>
    <row r="103" spans="1:20" ht="12.75" x14ac:dyDescent="0.2">
      <c r="A103" s="94" t="s">
        <v>57</v>
      </c>
      <c r="B103" s="43"/>
      <c r="C103" s="43"/>
      <c r="D103" s="43"/>
      <c r="E103" s="43"/>
      <c r="F103" s="43"/>
      <c r="G103" s="43"/>
      <c r="H103" s="43"/>
      <c r="I103" s="45" t="s">
        <v>200</v>
      </c>
      <c r="M103" s="34"/>
      <c r="N103" s="34"/>
      <c r="O103" s="34"/>
      <c r="P103" s="34"/>
      <c r="Q103" s="34"/>
      <c r="R103" s="34"/>
      <c r="S103" s="34"/>
      <c r="T103" s="10"/>
    </row>
    <row r="104" spans="1:20" x14ac:dyDescent="0.2">
      <c r="A104" s="189" t="s">
        <v>198</v>
      </c>
      <c r="B104" s="189"/>
      <c r="C104" s="189"/>
      <c r="D104" s="189"/>
      <c r="E104" s="189"/>
      <c r="F104" s="189"/>
      <c r="G104" s="189"/>
      <c r="I104" s="42" t="s">
        <v>70</v>
      </c>
      <c r="M104" s="10"/>
      <c r="N104" s="10"/>
      <c r="O104" s="10"/>
      <c r="P104" s="10"/>
      <c r="Q104" s="10"/>
      <c r="R104" s="10"/>
      <c r="S104" s="10"/>
      <c r="T104" s="10"/>
    </row>
    <row r="105" spans="1:20" ht="22.5" customHeight="1" x14ac:dyDescent="0.2">
      <c r="A105" s="42" t="s">
        <v>58</v>
      </c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4" t="s">
        <v>59</v>
      </c>
      <c r="B106" s="46"/>
      <c r="C106" s="46"/>
      <c r="D106" s="46"/>
      <c r="E106" s="46"/>
      <c r="F106" s="46"/>
      <c r="G106" s="46"/>
      <c r="H106" s="46"/>
      <c r="I106" s="166" t="s">
        <v>71</v>
      </c>
      <c r="J106" s="166"/>
      <c r="K106" s="166"/>
      <c r="M106" s="35"/>
      <c r="N106" s="35"/>
      <c r="O106" s="35"/>
      <c r="P106" s="35"/>
      <c r="Q106" s="35"/>
      <c r="R106" s="35"/>
      <c r="S106" s="35"/>
      <c r="T106" s="10"/>
    </row>
    <row r="107" spans="1:20" ht="12.75" x14ac:dyDescent="0.2">
      <c r="A107" s="46" t="s">
        <v>185</v>
      </c>
      <c r="I107" s="45" t="s">
        <v>72</v>
      </c>
      <c r="M107" s="35"/>
      <c r="N107" s="35"/>
      <c r="O107" s="35"/>
      <c r="P107" s="35"/>
      <c r="Q107" s="35"/>
      <c r="R107" s="35"/>
      <c r="S107" s="35"/>
      <c r="T107" s="10"/>
    </row>
    <row r="108" spans="1:20" x14ac:dyDescent="0.2">
      <c r="A108" s="42" t="s">
        <v>60</v>
      </c>
      <c r="I108" s="47" t="s">
        <v>73</v>
      </c>
      <c r="M108" s="10"/>
      <c r="N108" s="10"/>
      <c r="O108" s="10"/>
      <c r="P108" s="10"/>
      <c r="Q108" s="10"/>
      <c r="R108" s="10"/>
      <c r="S108" s="10"/>
      <c r="T108" s="10"/>
    </row>
    <row r="109" spans="1:20" x14ac:dyDescent="0.2">
      <c r="A109" s="42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94" t="s">
        <v>61</v>
      </c>
      <c r="B110" s="46"/>
      <c r="C110" s="46"/>
      <c r="D110" s="46"/>
      <c r="E110" s="46"/>
      <c r="F110" s="46"/>
      <c r="G110" s="46"/>
      <c r="H110" s="46"/>
      <c r="I110" s="191" t="s">
        <v>168</v>
      </c>
      <c r="J110" s="191"/>
      <c r="K110" s="191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194" t="s">
        <v>81</v>
      </c>
      <c r="B111" s="194"/>
      <c r="C111" s="194"/>
      <c r="D111" s="194"/>
      <c r="E111" s="194"/>
      <c r="F111" s="194"/>
      <c r="G111" s="194"/>
      <c r="I111" s="45" t="s">
        <v>169</v>
      </c>
      <c r="K111" s="46" t="s">
        <v>171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194"/>
      <c r="B112" s="194"/>
      <c r="C112" s="194"/>
      <c r="D112" s="194"/>
      <c r="E112" s="194"/>
      <c r="F112" s="194"/>
      <c r="G112" s="194"/>
      <c r="I112" s="47" t="s">
        <v>170</v>
      </c>
      <c r="M112" s="10"/>
      <c r="N112" s="10"/>
      <c r="O112" s="10"/>
      <c r="P112" s="10"/>
      <c r="Q112" s="10"/>
      <c r="R112" s="10"/>
      <c r="S112" s="10"/>
      <c r="T112" s="10"/>
    </row>
    <row r="113" spans="1:20" ht="12" customHeight="1" x14ac:dyDescent="0.2">
      <c r="A113" s="42" t="s">
        <v>62</v>
      </c>
      <c r="B113" s="38"/>
      <c r="C113" s="38"/>
      <c r="D113" s="38"/>
      <c r="E113" s="38"/>
      <c r="F113" s="38"/>
      <c r="G113" s="38"/>
      <c r="H113" s="38"/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33"/>
      <c r="B114" s="10"/>
      <c r="C114" s="10"/>
      <c r="D114" s="10"/>
      <c r="E114" s="10"/>
      <c r="F114" s="10"/>
      <c r="G114" s="10"/>
      <c r="H114" s="10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34"/>
      <c r="B115" s="10"/>
      <c r="C115" s="10"/>
      <c r="D115" s="10"/>
      <c r="E115" s="10"/>
      <c r="F115" s="10"/>
      <c r="G115" s="10"/>
      <c r="H115" s="10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38"/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9.899999999999999" customHeight="1" x14ac:dyDescent="0.2">
      <c r="A117" s="3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7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5"/>
      <c r="B119" s="195"/>
      <c r="C119" s="195"/>
      <c r="D119" s="195"/>
      <c r="E119" s="195"/>
      <c r="F119" s="195"/>
      <c r="G119" s="195"/>
      <c r="H119" s="19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7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195"/>
      <c r="B121" s="195"/>
      <c r="C121" s="195"/>
      <c r="D121" s="195"/>
      <c r="E121" s="195"/>
      <c r="F121" s="195"/>
      <c r="G121" s="195"/>
      <c r="H121" s="19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5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182"/>
      <c r="B124" s="182"/>
      <c r="C124" s="182"/>
      <c r="D124" s="182"/>
      <c r="E124" s="182"/>
      <c r="F124" s="182"/>
      <c r="G124" s="182"/>
      <c r="H124" s="18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182"/>
      <c r="B127" s="182"/>
      <c r="C127" s="182"/>
      <c r="D127" s="182"/>
      <c r="E127" s="182"/>
      <c r="F127" s="182"/>
      <c r="G127" s="182"/>
      <c r="H127" s="18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</sheetData>
  <sortState xmlns:xlrd2="http://schemas.microsoft.com/office/spreadsheetml/2017/richdata2" ref="A8:T26">
    <sortCondition ref="A8:A26"/>
  </sortState>
  <mergeCells count="49">
    <mergeCell ref="U5:AB5"/>
    <mergeCell ref="A121:H121"/>
    <mergeCell ref="A124:H124"/>
    <mergeCell ref="A76:B76"/>
    <mergeCell ref="A75:B75"/>
    <mergeCell ref="A74:B74"/>
    <mergeCell ref="A73:B73"/>
    <mergeCell ref="A77:B77"/>
    <mergeCell ref="F6:F7"/>
    <mergeCell ref="A69:B69"/>
    <mergeCell ref="A68:B68"/>
    <mergeCell ref="A67:O67"/>
    <mergeCell ref="A72:B72"/>
    <mergeCell ref="A71:B71"/>
    <mergeCell ref="A70:B70"/>
    <mergeCell ref="A127:H127"/>
    <mergeCell ref="I110:K110"/>
    <mergeCell ref="A93:P93"/>
    <mergeCell ref="I94:K94"/>
    <mergeCell ref="A95:G95"/>
    <mergeCell ref="A100:G100"/>
    <mergeCell ref="A99:G99"/>
    <mergeCell ref="A104:G104"/>
    <mergeCell ref="A111:G112"/>
    <mergeCell ref="A119:H119"/>
    <mergeCell ref="A2:C2"/>
    <mergeCell ref="L2:N2"/>
    <mergeCell ref="E6:E7"/>
    <mergeCell ref="H6:H7"/>
    <mergeCell ref="I6:I7"/>
    <mergeCell ref="J6:J7"/>
    <mergeCell ref="K6:K7"/>
    <mergeCell ref="B6:B7"/>
    <mergeCell ref="A59:B59"/>
    <mergeCell ref="C6:C7"/>
    <mergeCell ref="D6:D7"/>
    <mergeCell ref="O2:Q2"/>
    <mergeCell ref="B5:T5"/>
    <mergeCell ref="A54:C54"/>
    <mergeCell ref="S6:S7"/>
    <mergeCell ref="T6:T7"/>
    <mergeCell ref="M6:M7"/>
    <mergeCell ref="N6:N7"/>
    <mergeCell ref="O6:O7"/>
    <mergeCell ref="P6:P7"/>
    <mergeCell ref="Q6:Q7"/>
    <mergeCell ref="R6:R7"/>
    <mergeCell ref="G6:G7"/>
    <mergeCell ref="L6:L7"/>
  </mergeCells>
  <hyperlinks>
    <hyperlink ref="L2" r:id="rId1" display="www.nevatk.ru" xr:uid="{00000000-0004-0000-0400-000000000000}"/>
    <hyperlink ref="U5:AB5" r:id="rId2" display="онлайн калькулятор" xr:uid="{00000000-0004-0000-0400-000002000000}"/>
    <hyperlink ref="O2:Q2" r:id="rId3" display="nevatk.ru" xr:uid="{70759203-493E-42DE-AE9C-453B451C5066}"/>
    <hyperlink ref="A96" r:id="rId4" xr:uid="{9F91ACE0-F348-47FD-A5ED-13832F78EE0A}"/>
    <hyperlink ref="A101" r:id="rId5" xr:uid="{0C35B070-95E7-44E7-A956-E45F82E609CE}"/>
    <hyperlink ref="A105" r:id="rId6" xr:uid="{B369CFB4-1609-4466-A870-8D7AE9098E9D}"/>
    <hyperlink ref="A108" r:id="rId7" xr:uid="{1353C907-B9ED-4C5A-A52B-EA1659BCE294}"/>
    <hyperlink ref="A113" r:id="rId8" xr:uid="{39EAC20B-CD57-4AEC-AC83-51E6364F4F33}"/>
    <hyperlink ref="I96" r:id="rId9" xr:uid="{C4060B53-8993-47E8-A14B-9DB41BF0A21A}"/>
    <hyperlink ref="I100" r:id="rId10" xr:uid="{F71026FE-AA3A-4232-91CE-6AD1D0E17728}"/>
    <hyperlink ref="I104" r:id="rId11" xr:uid="{23FA657F-F53C-422E-8430-54946F4A5C32}"/>
    <hyperlink ref="I108" r:id="rId12" xr:uid="{212C66DC-B389-4054-9FB3-F40C24174B91}"/>
    <hyperlink ref="I112" r:id="rId13" xr:uid="{7B7B1A29-3C20-4383-BDBB-4BBAB6A3F18A}"/>
  </hyperlinks>
  <pageMargins left="0.2" right="0" top="0" bottom="0" header="0.17" footer="0.17"/>
  <pageSetup paperSize="9" scale="79" fitToHeight="0" orientation="landscape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F158"/>
  <sheetViews>
    <sheetView showGridLines="0" zoomScale="85" zoomScaleNormal="85" workbookViewId="0">
      <pane ySplit="1" topLeftCell="A2" activePane="bottomLeft" state="frozen"/>
      <selection activeCell="B8" sqref="B8"/>
      <selection pane="bottomLeft" activeCell="AC14" sqref="AC14"/>
    </sheetView>
  </sheetViews>
  <sheetFormatPr defaultColWidth="8.7109375" defaultRowHeight="12" x14ac:dyDescent="0.2"/>
  <cols>
    <col min="1" max="1" width="21.7109375" style="1" customWidth="1"/>
    <col min="2" max="2" width="8" style="1" customWidth="1"/>
    <col min="3" max="20" width="8.7109375" style="1" customWidth="1"/>
    <col min="21" max="21" width="6.28515625" style="1" customWidth="1"/>
    <col min="22" max="29" width="5.5703125" style="1" customWidth="1"/>
    <col min="30" max="16384" width="8.7109375" style="1"/>
  </cols>
  <sheetData>
    <row r="2" spans="1:29" ht="12" customHeight="1" x14ac:dyDescent="0.2">
      <c r="A2" s="196" t="s">
        <v>0</v>
      </c>
      <c r="B2" s="196"/>
      <c r="C2" s="196"/>
      <c r="E2" s="29" t="s">
        <v>79</v>
      </c>
      <c r="F2" s="29"/>
      <c r="G2" s="29"/>
      <c r="H2" s="29"/>
      <c r="I2" s="29"/>
      <c r="J2" s="29"/>
      <c r="K2" s="29"/>
      <c r="L2" s="227" t="s">
        <v>48</v>
      </c>
      <c r="M2" s="227"/>
      <c r="N2" s="227"/>
      <c r="O2" s="228" t="s">
        <v>134</v>
      </c>
      <c r="P2" s="228"/>
      <c r="Q2" s="228"/>
      <c r="R2" s="23"/>
      <c r="S2" s="32"/>
      <c r="T2" s="32"/>
    </row>
    <row r="3" spans="1:29" ht="12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7" t="s">
        <v>139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29" ht="12" customHeight="1" x14ac:dyDescent="0.2">
      <c r="A6" s="9"/>
      <c r="B6" s="214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1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29" ht="12" customHeight="1" thickBot="1" x14ac:dyDescent="0.25">
      <c r="A7" s="9"/>
      <c r="B7" s="215"/>
      <c r="C7" s="201"/>
      <c r="D7" s="201"/>
      <c r="E7" s="201"/>
      <c r="F7" s="201"/>
      <c r="G7" s="201"/>
      <c r="H7" s="201"/>
      <c r="I7" s="201"/>
      <c r="J7" s="201"/>
      <c r="K7" s="209"/>
      <c r="L7" s="211"/>
      <c r="M7" s="201"/>
      <c r="N7" s="201"/>
      <c r="O7" s="201"/>
      <c r="P7" s="201"/>
      <c r="Q7" s="201"/>
      <c r="R7" s="201"/>
      <c r="S7" s="201"/>
      <c r="T7" s="209"/>
    </row>
    <row r="8" spans="1:29" ht="12.75" x14ac:dyDescent="0.2">
      <c r="A8" s="113" t="s">
        <v>144</v>
      </c>
      <c r="B8" s="150">
        <v>2000</v>
      </c>
      <c r="C8" s="115">
        <v>48.199921875000001</v>
      </c>
      <c r="D8" s="115">
        <v>47.577115384615389</v>
      </c>
      <c r="E8" s="115">
        <v>45.818602941176479</v>
      </c>
      <c r="F8" s="115">
        <v>45.266413043478273</v>
      </c>
      <c r="G8" s="115">
        <v>44.730000000000011</v>
      </c>
      <c r="H8" s="115">
        <v>44.2086971830986</v>
      </c>
      <c r="I8" s="115">
        <v>43.701875000000008</v>
      </c>
      <c r="J8" s="115">
        <v>43.208938356164388</v>
      </c>
      <c r="K8" s="117">
        <v>42.262500000000003</v>
      </c>
      <c r="L8" s="140">
        <v>11928.3609375</v>
      </c>
      <c r="M8" s="141">
        <v>11778.092307692306</v>
      </c>
      <c r="N8" s="141">
        <v>11353.804411764708</v>
      </c>
      <c r="O8" s="141">
        <v>11220.573913043479</v>
      </c>
      <c r="P8" s="141">
        <v>11091.15</v>
      </c>
      <c r="Q8" s="141">
        <v>10965.371830985918</v>
      </c>
      <c r="R8" s="141">
        <v>10843.0875</v>
      </c>
      <c r="S8" s="141">
        <v>10724.153424657536</v>
      </c>
      <c r="T8" s="142">
        <v>10495.800000000001</v>
      </c>
      <c r="U8" s="129"/>
    </row>
    <row r="9" spans="1:29" ht="12.75" x14ac:dyDescent="0.2">
      <c r="A9" s="80" t="s">
        <v>149</v>
      </c>
      <c r="B9" s="151">
        <v>1200</v>
      </c>
      <c r="C9" s="72">
        <v>34.5</v>
      </c>
      <c r="D9" s="72">
        <v>34</v>
      </c>
      <c r="E9" s="72">
        <v>33.5</v>
      </c>
      <c r="F9" s="72">
        <v>33.1</v>
      </c>
      <c r="G9" s="72">
        <v>33</v>
      </c>
      <c r="H9" s="72">
        <v>32.799999999999997</v>
      </c>
      <c r="I9" s="72">
        <v>32.5</v>
      </c>
      <c r="J9" s="72">
        <v>32.1</v>
      </c>
      <c r="K9" s="118">
        <v>31.5</v>
      </c>
      <c r="L9" s="133">
        <v>9660</v>
      </c>
      <c r="M9" s="134">
        <v>9520</v>
      </c>
      <c r="N9" s="134">
        <v>9380</v>
      </c>
      <c r="O9" s="134">
        <v>9268</v>
      </c>
      <c r="P9" s="134">
        <v>9240</v>
      </c>
      <c r="Q9" s="134">
        <v>9184</v>
      </c>
      <c r="R9" s="134">
        <v>9100</v>
      </c>
      <c r="S9" s="134">
        <v>8988</v>
      </c>
      <c r="T9" s="135">
        <v>8820</v>
      </c>
      <c r="U9" s="129"/>
    </row>
    <row r="10" spans="1:29" ht="12.75" x14ac:dyDescent="0.2">
      <c r="A10" s="81" t="s">
        <v>2</v>
      </c>
      <c r="B10" s="152">
        <v>800</v>
      </c>
      <c r="C10" s="5">
        <v>23.476744423482732</v>
      </c>
      <c r="D10" s="5">
        <v>23.188267481400008</v>
      </c>
      <c r="E10" s="5">
        <v>22.843966592160008</v>
      </c>
      <c r="F10" s="5">
        <v>22.45475689128001</v>
      </c>
      <c r="G10" s="5">
        <v>22.170334417560003</v>
      </c>
      <c r="H10" s="5">
        <v>21.841003132200008</v>
      </c>
      <c r="I10" s="5">
        <v>21.481732639080008</v>
      </c>
      <c r="J10" s="5">
        <v>21.317066996400012</v>
      </c>
      <c r="K10" s="119">
        <v>21.077553334320005</v>
      </c>
      <c r="L10" s="143">
        <f t="shared" ref="L10:T10" si="0">C10*280</f>
        <v>6573.4884385751648</v>
      </c>
      <c r="M10" s="144">
        <f t="shared" si="0"/>
        <v>6492.7148947920023</v>
      </c>
      <c r="N10" s="144">
        <f t="shared" si="0"/>
        <v>6396.3106458048023</v>
      </c>
      <c r="O10" s="144">
        <f t="shared" si="0"/>
        <v>6287.3319295584024</v>
      </c>
      <c r="P10" s="144">
        <f t="shared" si="0"/>
        <v>6207.6936369168006</v>
      </c>
      <c r="Q10" s="144">
        <f t="shared" si="0"/>
        <v>6115.4808770160025</v>
      </c>
      <c r="R10" s="144">
        <f t="shared" si="0"/>
        <v>6014.8851389424017</v>
      </c>
      <c r="S10" s="144">
        <f t="shared" si="0"/>
        <v>5968.7787589920035</v>
      </c>
      <c r="T10" s="145">
        <f t="shared" si="0"/>
        <v>5901.7149336096008</v>
      </c>
      <c r="U10" s="129"/>
    </row>
    <row r="11" spans="1:29" ht="12.75" x14ac:dyDescent="0.2">
      <c r="A11" s="80" t="s">
        <v>3</v>
      </c>
      <c r="B11" s="151">
        <v>800</v>
      </c>
      <c r="C11" s="72">
        <v>16.534227493064087</v>
      </c>
      <c r="D11" s="72">
        <v>16.317449778613899</v>
      </c>
      <c r="E11" s="72">
        <v>16.080964999213702</v>
      </c>
      <c r="F11" s="72">
        <v>15.864975000000001</v>
      </c>
      <c r="G11" s="72">
        <v>15.589350000000001</v>
      </c>
      <c r="H11" s="72">
        <v>15.357825</v>
      </c>
      <c r="I11" s="72">
        <v>15.082200000000002</v>
      </c>
      <c r="J11" s="72">
        <v>14.751450000000002</v>
      </c>
      <c r="K11" s="118">
        <v>14.553000000000001</v>
      </c>
      <c r="L11" s="133">
        <f t="shared" ref="L11:T11" si="1">C11*280</f>
        <v>4629.5836980579443</v>
      </c>
      <c r="M11" s="134">
        <f t="shared" si="1"/>
        <v>4568.885938011892</v>
      </c>
      <c r="N11" s="134">
        <f t="shared" si="1"/>
        <v>4502.6701997798364</v>
      </c>
      <c r="O11" s="134">
        <f t="shared" si="1"/>
        <v>4442.1930000000002</v>
      </c>
      <c r="P11" s="134">
        <f t="shared" si="1"/>
        <v>4365.018</v>
      </c>
      <c r="Q11" s="134">
        <f t="shared" si="1"/>
        <v>4300.1909999999998</v>
      </c>
      <c r="R11" s="134">
        <f t="shared" si="1"/>
        <v>4223.0160000000005</v>
      </c>
      <c r="S11" s="134">
        <f t="shared" si="1"/>
        <v>4130.4060000000009</v>
      </c>
      <c r="T11" s="135">
        <f t="shared" si="1"/>
        <v>4074.84</v>
      </c>
      <c r="U11" s="129"/>
    </row>
    <row r="12" spans="1:29" ht="12.75" x14ac:dyDescent="0.2">
      <c r="A12" s="81" t="s">
        <v>159</v>
      </c>
      <c r="B12" s="152">
        <v>1200</v>
      </c>
      <c r="C12" s="5">
        <v>30.4375</v>
      </c>
      <c r="D12" s="5">
        <v>30.076923076923077</v>
      </c>
      <c r="E12" s="5">
        <v>29.058823529411768</v>
      </c>
      <c r="F12" s="5">
        <v>28.739130434782609</v>
      </c>
      <c r="G12" s="5">
        <v>28.428571428571431</v>
      </c>
      <c r="H12" s="5">
        <v>28.126760563380284</v>
      </c>
      <c r="I12" s="5">
        <v>27.833333333333336</v>
      </c>
      <c r="J12" s="5">
        <v>27.547945205479454</v>
      </c>
      <c r="K12" s="119">
        <v>27</v>
      </c>
      <c r="L12" s="143">
        <v>7350.625</v>
      </c>
      <c r="M12" s="144">
        <v>7267.6923076923076</v>
      </c>
      <c r="N12" s="144">
        <v>7033.5294117647063</v>
      </c>
      <c r="O12" s="144">
        <v>6960</v>
      </c>
      <c r="P12" s="144">
        <v>6888.5714285714284</v>
      </c>
      <c r="Q12" s="144">
        <v>6819.1549295774648</v>
      </c>
      <c r="R12" s="144">
        <v>6751.666666666667</v>
      </c>
      <c r="S12" s="144">
        <v>6686.0273972602745</v>
      </c>
      <c r="T12" s="145">
        <v>6560</v>
      </c>
      <c r="U12" s="129"/>
    </row>
    <row r="13" spans="1:29" ht="12.75" x14ac:dyDescent="0.2">
      <c r="A13" s="80" t="s">
        <v>145</v>
      </c>
      <c r="B13" s="151">
        <v>2500</v>
      </c>
      <c r="C13" s="72">
        <v>49.061250000000001</v>
      </c>
      <c r="D13" s="72">
        <v>48.425192307692306</v>
      </c>
      <c r="E13" s="72">
        <v>46.629264705882363</v>
      </c>
      <c r="F13" s="72">
        <v>46.065326086956532</v>
      </c>
      <c r="G13" s="72">
        <v>45.517500000000005</v>
      </c>
      <c r="H13" s="72">
        <v>44.985105633802824</v>
      </c>
      <c r="I13" s="72">
        <v>44.467500000000001</v>
      </c>
      <c r="J13" s="72">
        <v>43.964075342465762</v>
      </c>
      <c r="K13" s="118">
        <v>42.997500000000002</v>
      </c>
      <c r="L13" s="133">
        <v>10429.65</v>
      </c>
      <c r="M13" s="134">
        <v>10302.438461538462</v>
      </c>
      <c r="N13" s="134">
        <v>9943.2529411764735</v>
      </c>
      <c r="O13" s="134">
        <v>9830.4652173913055</v>
      </c>
      <c r="P13" s="134">
        <v>9720.9000000000015</v>
      </c>
      <c r="Q13" s="134">
        <v>9614.4211267605642</v>
      </c>
      <c r="R13" s="134">
        <v>9510.9000000000015</v>
      </c>
      <c r="S13" s="134">
        <v>9410.2150684931512</v>
      </c>
      <c r="T13" s="135">
        <v>9216.9</v>
      </c>
      <c r="U13" s="129"/>
    </row>
    <row r="14" spans="1:29" ht="12.75" x14ac:dyDescent="0.2">
      <c r="A14" s="81" t="s">
        <v>172</v>
      </c>
      <c r="B14" s="152">
        <v>3000</v>
      </c>
      <c r="C14" s="5">
        <v>56.296406250000004</v>
      </c>
      <c r="D14" s="5">
        <v>55.633846153846157</v>
      </c>
      <c r="E14" s="5">
        <v>53.76308823529412</v>
      </c>
      <c r="F14" s="5">
        <v>53.175652173913051</v>
      </c>
      <c r="G14" s="5">
        <v>52.605000000000004</v>
      </c>
      <c r="H14" s="5">
        <v>52.050422535211275</v>
      </c>
      <c r="I14" s="5">
        <v>51.511250000000004</v>
      </c>
      <c r="J14" s="5">
        <v>50.986849315068497</v>
      </c>
      <c r="K14" s="119">
        <v>49.980000000000004</v>
      </c>
      <c r="L14" s="143">
        <v>14901.665625000001</v>
      </c>
      <c r="M14" s="144">
        <v>14729.400000000001</v>
      </c>
      <c r="N14" s="144">
        <v>14243.002941176474</v>
      </c>
      <c r="O14" s="144">
        <v>14090.269565217393</v>
      </c>
      <c r="P14" s="144">
        <v>13941.900000000003</v>
      </c>
      <c r="Q14" s="144">
        <v>13797.709859154931</v>
      </c>
      <c r="R14" s="144">
        <v>13657.525</v>
      </c>
      <c r="S14" s="144">
        <v>13521.180821917809</v>
      </c>
      <c r="T14" s="145">
        <v>13259.400000000001</v>
      </c>
      <c r="U14" s="129"/>
    </row>
    <row r="15" spans="1:29" ht="12.75" x14ac:dyDescent="0.2">
      <c r="A15" s="80" t="s">
        <v>5</v>
      </c>
      <c r="B15" s="151">
        <v>800</v>
      </c>
      <c r="C15" s="72">
        <v>21.635606153597955</v>
      </c>
      <c r="D15" s="72">
        <v>21.126533067630952</v>
      </c>
      <c r="E15" s="72">
        <v>20.831186249999998</v>
      </c>
      <c r="F15" s="72">
        <v>20.539574999999999</v>
      </c>
      <c r="G15" s="72">
        <v>20.260642499999999</v>
      </c>
      <c r="H15" s="72">
        <v>19.728135000000002</v>
      </c>
      <c r="I15" s="72">
        <v>19.549999999999997</v>
      </c>
      <c r="J15" s="72">
        <v>19.366</v>
      </c>
      <c r="K15" s="118">
        <v>18.974999999999998</v>
      </c>
      <c r="L15" s="133">
        <f t="shared" ref="L15:T15" si="2">C15*280</f>
        <v>6057.9697230074271</v>
      </c>
      <c r="M15" s="134">
        <f t="shared" si="2"/>
        <v>5915.4292589366669</v>
      </c>
      <c r="N15" s="134">
        <f t="shared" si="2"/>
        <v>5832.7321499999998</v>
      </c>
      <c r="O15" s="134">
        <f t="shared" si="2"/>
        <v>5751.0810000000001</v>
      </c>
      <c r="P15" s="134">
        <f t="shared" si="2"/>
        <v>5672.9799000000003</v>
      </c>
      <c r="Q15" s="134">
        <f t="shared" si="2"/>
        <v>5523.8778000000002</v>
      </c>
      <c r="R15" s="134">
        <f t="shared" si="2"/>
        <v>5473.9999999999991</v>
      </c>
      <c r="S15" s="134">
        <f t="shared" si="2"/>
        <v>5422.48</v>
      </c>
      <c r="T15" s="135">
        <f t="shared" si="2"/>
        <v>5312.9999999999991</v>
      </c>
      <c r="U15" s="129"/>
    </row>
    <row r="16" spans="1:29" ht="12.75" x14ac:dyDescent="0.2">
      <c r="A16" s="81" t="s">
        <v>146</v>
      </c>
      <c r="B16" s="152">
        <v>2000</v>
      </c>
      <c r="C16" s="5">
        <v>46.477265625000001</v>
      </c>
      <c r="D16" s="5">
        <v>45.880961538461541</v>
      </c>
      <c r="E16" s="5">
        <v>44.197279411764718</v>
      </c>
      <c r="F16" s="5">
        <v>43.668586956521743</v>
      </c>
      <c r="G16" s="5">
        <v>43.155000000000001</v>
      </c>
      <c r="H16" s="5">
        <v>42.655880281690145</v>
      </c>
      <c r="I16" s="5">
        <v>42.170625000000001</v>
      </c>
      <c r="J16" s="5">
        <v>41.698664383561649</v>
      </c>
      <c r="K16" s="119">
        <v>40.792500000000004</v>
      </c>
      <c r="L16" s="143">
        <v>11446.0171875</v>
      </c>
      <c r="M16" s="144">
        <v>11303.16923076923</v>
      </c>
      <c r="N16" s="144">
        <v>10899.833823529412</v>
      </c>
      <c r="O16" s="144">
        <v>10773.182608695653</v>
      </c>
      <c r="P16" s="144">
        <v>10650.15</v>
      </c>
      <c r="Q16" s="144">
        <v>10530.583098591549</v>
      </c>
      <c r="R16" s="144">
        <v>10414.337500000001</v>
      </c>
      <c r="S16" s="144">
        <v>10301.276712328769</v>
      </c>
      <c r="T16" s="145">
        <v>10084.200000000003</v>
      </c>
      <c r="U16" s="129"/>
    </row>
    <row r="17" spans="1:32" ht="12.75" x14ac:dyDescent="0.2">
      <c r="A17" s="80" t="s">
        <v>147</v>
      </c>
      <c r="B17" s="151">
        <v>3000</v>
      </c>
      <c r="C17" s="72">
        <v>62.040681818181831</v>
      </c>
      <c r="D17" s="72">
        <v>60.134605263157894</v>
      </c>
      <c r="E17" s="72">
        <v>58.357754237288141</v>
      </c>
      <c r="F17" s="72">
        <v>57.513750000000009</v>
      </c>
      <c r="G17" s="72">
        <v>56.697418032786892</v>
      </c>
      <c r="H17" s="72">
        <v>55.907419354838716</v>
      </c>
      <c r="I17" s="72">
        <v>55.142500000000005</v>
      </c>
      <c r="J17" s="72">
        <v>54.401484375000003</v>
      </c>
      <c r="K17" s="118">
        <v>52.311156716417919</v>
      </c>
      <c r="L17" s="133">
        <v>13874.962500000001</v>
      </c>
      <c r="M17" s="134">
        <v>13694.746153846154</v>
      </c>
      <c r="N17" s="134">
        <v>13185.900000000003</v>
      </c>
      <c r="O17" s="134">
        <v>13026.117391304349</v>
      </c>
      <c r="P17" s="134">
        <v>12870.900000000003</v>
      </c>
      <c r="Q17" s="134">
        <v>12720.054929577467</v>
      </c>
      <c r="R17" s="134">
        <v>12573.400000000001</v>
      </c>
      <c r="S17" s="134">
        <v>12430.763013698632</v>
      </c>
      <c r="T17" s="135">
        <v>12156.9</v>
      </c>
      <c r="U17" s="129"/>
    </row>
    <row r="18" spans="1:32" ht="12.75" x14ac:dyDescent="0.2">
      <c r="A18" s="81" t="s">
        <v>180</v>
      </c>
      <c r="B18" s="152">
        <v>1000</v>
      </c>
      <c r="C18" s="5">
        <v>28.192500000000003</v>
      </c>
      <c r="D18" s="5">
        <v>28.047287234042553</v>
      </c>
      <c r="E18" s="5">
        <v>27.904119718309865</v>
      </c>
      <c r="F18" s="5">
        <v>27.623750000000005</v>
      </c>
      <c r="G18" s="5">
        <v>27.351061643835621</v>
      </c>
      <c r="H18" s="5">
        <v>27.085743243243247</v>
      </c>
      <c r="I18" s="5">
        <v>26.827500000000001</v>
      </c>
      <c r="J18" s="5">
        <v>26.331136363636364</v>
      </c>
      <c r="K18" s="119">
        <v>25.633125000000003</v>
      </c>
      <c r="L18" s="143">
        <v>7372.7181818181825</v>
      </c>
      <c r="M18" s="144">
        <v>7189.8473684210521</v>
      </c>
      <c r="N18" s="144">
        <v>7019.3745762711869</v>
      </c>
      <c r="O18" s="144">
        <v>6938.4000000000015</v>
      </c>
      <c r="P18" s="144">
        <v>6860.0803278688536</v>
      </c>
      <c r="Q18" s="144">
        <v>6784.2870967741947</v>
      </c>
      <c r="R18" s="144">
        <v>6710.9000000000005</v>
      </c>
      <c r="S18" s="144">
        <v>6639.8062500000005</v>
      </c>
      <c r="T18" s="145">
        <v>6439.2582089552243</v>
      </c>
      <c r="U18" s="129"/>
    </row>
    <row r="19" spans="1:32" ht="12.75" x14ac:dyDescent="0.2">
      <c r="A19" s="80" t="s">
        <v>6</v>
      </c>
      <c r="B19" s="151">
        <v>700</v>
      </c>
      <c r="C19" s="72">
        <v>15.231886105842227</v>
      </c>
      <c r="D19" s="72">
        <v>14.907803422739194</v>
      </c>
      <c r="E19" s="72">
        <v>14.554258677535898</v>
      </c>
      <c r="F19" s="72">
        <v>14.230175994432871</v>
      </c>
      <c r="G19" s="72">
        <v>13.945572474544212</v>
      </c>
      <c r="H19" s="72">
        <v>13.666661025053326</v>
      </c>
      <c r="I19" s="72">
        <v>13.393327804552259</v>
      </c>
      <c r="J19" s="72">
        <v>13.125461248461216</v>
      </c>
      <c r="K19" s="118">
        <v>12.862952023491991</v>
      </c>
      <c r="L19" s="133">
        <f t="shared" ref="L19:T19" si="3">C19*280</f>
        <v>4264.9281096358236</v>
      </c>
      <c r="M19" s="134">
        <f t="shared" si="3"/>
        <v>4174.1849583669746</v>
      </c>
      <c r="N19" s="134">
        <f t="shared" si="3"/>
        <v>4075.1924297100513</v>
      </c>
      <c r="O19" s="134">
        <f t="shared" si="3"/>
        <v>3984.4492784412041</v>
      </c>
      <c r="P19" s="134">
        <f t="shared" si="3"/>
        <v>3904.7602928723795</v>
      </c>
      <c r="Q19" s="134">
        <f t="shared" si="3"/>
        <v>3826.6650870149315</v>
      </c>
      <c r="R19" s="134">
        <f t="shared" si="3"/>
        <v>3750.1317852746324</v>
      </c>
      <c r="S19" s="134">
        <f t="shared" si="3"/>
        <v>3675.1291495691403</v>
      </c>
      <c r="T19" s="135">
        <f t="shared" si="3"/>
        <v>3601.6265665777573</v>
      </c>
      <c r="U19" s="129"/>
    </row>
    <row r="20" spans="1:32" ht="12.75" x14ac:dyDescent="0.2">
      <c r="A20" s="81" t="s">
        <v>150</v>
      </c>
      <c r="B20" s="152">
        <v>1200</v>
      </c>
      <c r="C20" s="5">
        <v>30.284296875000003</v>
      </c>
      <c r="D20" s="5">
        <v>30.021923076923077</v>
      </c>
      <c r="E20" s="5">
        <v>29.281102941176474</v>
      </c>
      <c r="F20" s="5">
        <v>29.048478260869569</v>
      </c>
      <c r="G20" s="5">
        <v>28.822500000000005</v>
      </c>
      <c r="H20" s="5">
        <v>28.602887323943666</v>
      </c>
      <c r="I20" s="5">
        <v>28.389375000000001</v>
      </c>
      <c r="J20" s="5">
        <v>28.181712328767123</v>
      </c>
      <c r="K20" s="119">
        <v>27.783000000000005</v>
      </c>
      <c r="L20" s="143">
        <v>7967.9742187500005</v>
      </c>
      <c r="M20" s="144">
        <v>7902.3807692307701</v>
      </c>
      <c r="N20" s="144">
        <v>7717.1757352941186</v>
      </c>
      <c r="O20" s="144">
        <v>7659.0195652173916</v>
      </c>
      <c r="P20" s="144">
        <v>7602.5250000000015</v>
      </c>
      <c r="Q20" s="144">
        <v>7547.6218309859169</v>
      </c>
      <c r="R20" s="144">
        <v>7494.2437500000005</v>
      </c>
      <c r="S20" s="144">
        <v>7442.3280821917815</v>
      </c>
      <c r="T20" s="145">
        <v>7342.6500000000005</v>
      </c>
      <c r="U20" s="129"/>
    </row>
    <row r="21" spans="1:32" ht="12.75" x14ac:dyDescent="0.2">
      <c r="A21" s="80" t="s">
        <v>7</v>
      </c>
      <c r="B21" s="151">
        <v>500</v>
      </c>
      <c r="C21" s="72">
        <v>12.6116257923312</v>
      </c>
      <c r="D21" s="72">
        <v>12.169112606635364</v>
      </c>
      <c r="E21" s="72">
        <v>11.726599420939532</v>
      </c>
      <c r="F21" s="72">
        <v>11.284086235243702</v>
      </c>
      <c r="G21" s="72">
        <v>10.84157304954787</v>
      </c>
      <c r="H21" s="72">
        <v>10.399059863852038</v>
      </c>
      <c r="I21" s="72">
        <v>10.191078666575001</v>
      </c>
      <c r="J21" s="72">
        <v>9.9872570932434996</v>
      </c>
      <c r="K21" s="118">
        <v>9.7875119513786313</v>
      </c>
      <c r="L21" s="133">
        <f t="shared" ref="L21:T21" si="4">C21*280</f>
        <v>3531.2552218527358</v>
      </c>
      <c r="M21" s="134">
        <f t="shared" si="4"/>
        <v>3407.3515298579018</v>
      </c>
      <c r="N21" s="134">
        <f t="shared" si="4"/>
        <v>3283.4478378630693</v>
      </c>
      <c r="O21" s="134">
        <f t="shared" si="4"/>
        <v>3159.5441458682367</v>
      </c>
      <c r="P21" s="134">
        <f t="shared" si="4"/>
        <v>3035.6404538734037</v>
      </c>
      <c r="Q21" s="134">
        <f t="shared" si="4"/>
        <v>2911.7367618785706</v>
      </c>
      <c r="R21" s="134">
        <f t="shared" si="4"/>
        <v>2853.5020266410002</v>
      </c>
      <c r="S21" s="134">
        <f t="shared" si="4"/>
        <v>2796.4319861081799</v>
      </c>
      <c r="T21" s="135">
        <f t="shared" si="4"/>
        <v>2740.5033463860168</v>
      </c>
      <c r="U21" s="129"/>
    </row>
    <row r="22" spans="1:32" ht="12.75" x14ac:dyDescent="0.2">
      <c r="A22" s="81" t="s">
        <v>148</v>
      </c>
      <c r="B22" s="152">
        <v>2000</v>
      </c>
      <c r="C22" s="5">
        <v>37.002656250000001</v>
      </c>
      <c r="D22" s="5">
        <v>36.552115384615384</v>
      </c>
      <c r="E22" s="5">
        <v>35.28</v>
      </c>
      <c r="F22" s="5">
        <v>34.880543478260876</v>
      </c>
      <c r="G22" s="5">
        <v>34.4925</v>
      </c>
      <c r="H22" s="5">
        <v>34.115387323943665</v>
      </c>
      <c r="I22" s="5">
        <v>33.748750000000001</v>
      </c>
      <c r="J22" s="5">
        <v>33.392157534246579</v>
      </c>
      <c r="K22" s="119">
        <v>32.707500000000003</v>
      </c>
      <c r="L22" s="143">
        <v>8706.9937499999996</v>
      </c>
      <c r="M22" s="144">
        <v>8606.2846153846167</v>
      </c>
      <c r="N22" s="144">
        <v>8321.9294117647078</v>
      </c>
      <c r="O22" s="144">
        <v>8232.6391304347835</v>
      </c>
      <c r="P22" s="144">
        <v>8145.9000000000015</v>
      </c>
      <c r="Q22" s="144">
        <v>8061.6042253521136</v>
      </c>
      <c r="R22" s="144">
        <v>7979.6500000000015</v>
      </c>
      <c r="S22" s="144">
        <v>7899.9410958904118</v>
      </c>
      <c r="T22" s="145">
        <v>7746.9000000000015</v>
      </c>
      <c r="U22" s="129"/>
    </row>
    <row r="23" spans="1:32" ht="12.75" x14ac:dyDescent="0.2">
      <c r="A23" s="80" t="s">
        <v>151</v>
      </c>
      <c r="B23" s="151">
        <v>1200</v>
      </c>
      <c r="C23" s="72">
        <v>26.666718750000001</v>
      </c>
      <c r="D23" s="72">
        <v>26.460000000000004</v>
      </c>
      <c r="E23" s="72">
        <v>25.876323529411767</v>
      </c>
      <c r="F23" s="72">
        <v>25.693043478260872</v>
      </c>
      <c r="G23" s="72">
        <v>25.515000000000004</v>
      </c>
      <c r="H23" s="72">
        <v>25.341971830985916</v>
      </c>
      <c r="I23" s="72">
        <v>25.173750000000005</v>
      </c>
      <c r="J23" s="72">
        <v>25.010136986301372</v>
      </c>
      <c r="K23" s="118">
        <v>24.696000000000002</v>
      </c>
      <c r="L23" s="133">
        <v>7063.5796875000005</v>
      </c>
      <c r="M23" s="134">
        <v>7011.9000000000005</v>
      </c>
      <c r="N23" s="134">
        <v>6865.980882352942</v>
      </c>
      <c r="O23" s="134">
        <v>6820.1608695652185</v>
      </c>
      <c r="P23" s="134">
        <v>6775.6500000000015</v>
      </c>
      <c r="Q23" s="134">
        <v>6732.3929577464805</v>
      </c>
      <c r="R23" s="134">
        <v>6690.3375000000015</v>
      </c>
      <c r="S23" s="134">
        <v>6649.4342465753434</v>
      </c>
      <c r="T23" s="135">
        <v>6570.9000000000005</v>
      </c>
      <c r="U23" s="129"/>
    </row>
    <row r="24" spans="1:32" ht="12.75" x14ac:dyDescent="0.2">
      <c r="A24" s="81" t="s">
        <v>8</v>
      </c>
      <c r="B24" s="152">
        <v>700</v>
      </c>
      <c r="C24" s="5">
        <v>20.451457888413827</v>
      </c>
      <c r="D24" s="5">
        <v>19.940171441203475</v>
      </c>
      <c r="E24" s="5">
        <v>19.5563379375</v>
      </c>
      <c r="F24" s="5">
        <v>19.210208062500001</v>
      </c>
      <c r="G24" s="5">
        <v>18.926040893326878</v>
      </c>
      <c r="H24" s="5">
        <v>18.908302429560774</v>
      </c>
      <c r="I24" s="5">
        <v>18.728802857019492</v>
      </c>
      <c r="J24" s="5">
        <v>18.338619464164921</v>
      </c>
      <c r="K24" s="119">
        <v>17.605074685598321</v>
      </c>
      <c r="L24" s="143">
        <f t="shared" ref="L24:T24" si="5">C24*280</f>
        <v>5726.4082087558718</v>
      </c>
      <c r="M24" s="144">
        <f t="shared" si="5"/>
        <v>5583.2480035369726</v>
      </c>
      <c r="N24" s="144">
        <f t="shared" si="5"/>
        <v>5475.7746225000001</v>
      </c>
      <c r="O24" s="144">
        <f t="shared" si="5"/>
        <v>5378.8582575</v>
      </c>
      <c r="P24" s="144">
        <f t="shared" si="5"/>
        <v>5299.2914501315254</v>
      </c>
      <c r="Q24" s="144">
        <f t="shared" si="5"/>
        <v>5294.3246802770163</v>
      </c>
      <c r="R24" s="144">
        <f t="shared" si="5"/>
        <v>5244.0647999654575</v>
      </c>
      <c r="S24" s="144">
        <f t="shared" si="5"/>
        <v>5134.8134499661783</v>
      </c>
      <c r="T24" s="145">
        <f t="shared" si="5"/>
        <v>4929.4209119675297</v>
      </c>
      <c r="U24" s="129"/>
    </row>
    <row r="25" spans="1:32" ht="12.75" x14ac:dyDescent="0.2">
      <c r="A25" s="80" t="s">
        <v>9</v>
      </c>
      <c r="B25" s="151">
        <v>600</v>
      </c>
      <c r="C25" s="72">
        <v>15.921875238526287</v>
      </c>
      <c r="D25" s="72">
        <v>15.560698484533258</v>
      </c>
      <c r="E25" s="72">
        <v>15.22961979337297</v>
      </c>
      <c r="F25" s="72">
        <v>14.86844303937994</v>
      </c>
      <c r="G25" s="72">
        <v>14.537364348219652</v>
      </c>
      <c r="H25" s="72">
        <v>14.176187594226619</v>
      </c>
      <c r="I25" s="72">
        <v>13.892663842342085</v>
      </c>
      <c r="J25" s="72">
        <v>13.614810565495242</v>
      </c>
      <c r="K25" s="118">
        <v>13.342514354185338</v>
      </c>
      <c r="L25" s="133">
        <f>C25*280</f>
        <v>4458.1250667873601</v>
      </c>
      <c r="M25" s="134">
        <f t="shared" ref="M25:M26" si="6">D25*280</f>
        <v>4356.9955756693125</v>
      </c>
      <c r="N25" s="134">
        <f t="shared" ref="N25:N26" si="7">E25*280</f>
        <v>4264.2935421444317</v>
      </c>
      <c r="O25" s="134">
        <f t="shared" ref="O25:O26" si="8">F25*280</f>
        <v>4163.1640510263833</v>
      </c>
      <c r="P25" s="134">
        <f t="shared" ref="P25:P26" si="9">G25*280</f>
        <v>4070.4620175015025</v>
      </c>
      <c r="Q25" s="134">
        <f t="shared" ref="Q25:Q26" si="10">H25*280</f>
        <v>3969.3325263834531</v>
      </c>
      <c r="R25" s="134">
        <f t="shared" ref="R25:R26" si="11">I25*280</f>
        <v>3889.9458758557839</v>
      </c>
      <c r="S25" s="134">
        <f t="shared" ref="S25:S26" si="12">J25*280</f>
        <v>3812.1469583386679</v>
      </c>
      <c r="T25" s="135">
        <f t="shared" ref="T25:T26" si="13">K25*280</f>
        <v>3735.9040191718946</v>
      </c>
      <c r="U25" s="129"/>
    </row>
    <row r="26" spans="1:32" ht="12.75" x14ac:dyDescent="0.2">
      <c r="A26" s="81" t="s">
        <v>10</v>
      </c>
      <c r="B26" s="152">
        <v>800</v>
      </c>
      <c r="C26" s="5">
        <v>18.323136313901859</v>
      </c>
      <c r="D26" s="5">
        <v>18.049996393694627</v>
      </c>
      <c r="E26" s="5">
        <v>17.776489500000004</v>
      </c>
      <c r="F26" s="5">
        <v>17.509078125000002</v>
      </c>
      <c r="G26" s="5">
        <v>17.177997375000004</v>
      </c>
      <c r="H26" s="5">
        <v>16.821448875000005</v>
      </c>
      <c r="I26" s="5">
        <v>16.413964875000005</v>
      </c>
      <c r="J26" s="5">
        <v>16.044682500000004</v>
      </c>
      <c r="K26" s="119">
        <v>15.917343750000002</v>
      </c>
      <c r="L26" s="143">
        <f t="shared" ref="L26" si="14">C26*280</f>
        <v>5130.4781678925201</v>
      </c>
      <c r="M26" s="144">
        <f t="shared" si="6"/>
        <v>5053.998990234496</v>
      </c>
      <c r="N26" s="144">
        <f t="shared" si="7"/>
        <v>4977.4170600000007</v>
      </c>
      <c r="O26" s="144">
        <f t="shared" si="8"/>
        <v>4902.5418750000008</v>
      </c>
      <c r="P26" s="144">
        <f t="shared" si="9"/>
        <v>4809.8392650000014</v>
      </c>
      <c r="Q26" s="144">
        <f t="shared" si="10"/>
        <v>4710.005685000001</v>
      </c>
      <c r="R26" s="144">
        <f t="shared" si="11"/>
        <v>4595.9101650000011</v>
      </c>
      <c r="S26" s="144">
        <f t="shared" si="12"/>
        <v>4492.5111000000015</v>
      </c>
      <c r="T26" s="145">
        <f t="shared" si="13"/>
        <v>4456.8562500000007</v>
      </c>
      <c r="U26" s="129"/>
    </row>
    <row r="27" spans="1:32" ht="12.75" x14ac:dyDescent="0.2">
      <c r="A27" s="80" t="s">
        <v>166</v>
      </c>
      <c r="B27" s="151">
        <v>1000</v>
      </c>
      <c r="C27" s="72">
        <v>25.280367840000007</v>
      </c>
      <c r="D27" s="72">
        <v>25.116786240000007</v>
      </c>
      <c r="E27" s="72">
        <v>24.462459840000008</v>
      </c>
      <c r="F27" s="72">
        <v>23.644551840000005</v>
      </c>
      <c r="G27" s="72">
        <v>23.480970240000008</v>
      </c>
      <c r="H27" s="72">
        <v>22.826643840000003</v>
      </c>
      <c r="I27" s="72">
        <v>22.499480640000005</v>
      </c>
      <c r="J27" s="72">
        <v>22.335899040000005</v>
      </c>
      <c r="K27" s="118">
        <v>22.335899040000005</v>
      </c>
      <c r="L27" s="133">
        <v>7078.5029952000014</v>
      </c>
      <c r="M27" s="134">
        <v>7032.7001472000029</v>
      </c>
      <c r="N27" s="134">
        <v>6849.4887552000018</v>
      </c>
      <c r="O27" s="134">
        <v>6620.4745152000005</v>
      </c>
      <c r="P27" s="134">
        <v>6574.671667200003</v>
      </c>
      <c r="Q27" s="134">
        <v>6391.4602752000019</v>
      </c>
      <c r="R27" s="134">
        <v>6299.8545792000004</v>
      </c>
      <c r="S27" s="134">
        <v>6254.0517312000011</v>
      </c>
      <c r="T27" s="135">
        <v>6254.0517312000011</v>
      </c>
      <c r="U27" s="129"/>
    </row>
    <row r="28" spans="1:32" ht="13.5" thickBot="1" x14ac:dyDescent="0.25">
      <c r="A28" s="104" t="s">
        <v>179</v>
      </c>
      <c r="B28" s="177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</row>
    <row r="29" spans="1:32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</row>
    <row r="30" spans="1:32" ht="12.75" x14ac:dyDescent="0.2">
      <c r="A30" s="113" t="s">
        <v>11</v>
      </c>
      <c r="B30" s="150">
        <v>3500</v>
      </c>
      <c r="C30" s="115">
        <v>29.978135677696716</v>
      </c>
      <c r="D30" s="115">
        <v>29.500872442120315</v>
      </c>
      <c r="E30" s="115">
        <v>29.246332049812899</v>
      </c>
      <c r="F30" s="115">
        <v>28.097043611818854</v>
      </c>
      <c r="G30" s="115">
        <v>27.75958475838101</v>
      </c>
      <c r="H30" s="115">
        <v>27.325709089675204</v>
      </c>
      <c r="I30" s="115">
        <v>26.978608554710547</v>
      </c>
      <c r="J30" s="115">
        <v>26.345645936307168</v>
      </c>
      <c r="K30" s="117">
        <v>26.184839217037119</v>
      </c>
      <c r="L30" s="140">
        <f t="shared" ref="L30:L51" si="15">C30*280</f>
        <v>8393.8779897550812</v>
      </c>
      <c r="M30" s="141">
        <f t="shared" ref="M30:M51" si="16">D30*280</f>
        <v>8260.2442837936887</v>
      </c>
      <c r="N30" s="141">
        <f t="shared" ref="N30:N51" si="17">E30*280</f>
        <v>8188.9729739476115</v>
      </c>
      <c r="O30" s="141">
        <f t="shared" ref="O30:O51" si="18">F30*280</f>
        <v>7867.1722113092792</v>
      </c>
      <c r="P30" s="141">
        <f t="shared" ref="P30:P51" si="19">G30*280</f>
        <v>7772.6837323466825</v>
      </c>
      <c r="Q30" s="141">
        <f t="shared" ref="Q30:Q51" si="20">H30*280</f>
        <v>7651.1985451090568</v>
      </c>
      <c r="R30" s="141">
        <f t="shared" ref="R30:R51" si="21">I30*280</f>
        <v>7554.0103953189537</v>
      </c>
      <c r="S30" s="141">
        <f t="shared" ref="S30:S51" si="22">J30*280</f>
        <v>7376.780862166007</v>
      </c>
      <c r="T30" s="142">
        <f t="shared" ref="T30:T51" si="23">K30*280</f>
        <v>7331.7549807703936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</row>
    <row r="31" spans="1:32" ht="12.75" x14ac:dyDescent="0.2">
      <c r="A31" s="80" t="s">
        <v>12</v>
      </c>
      <c r="B31" s="151">
        <v>3500</v>
      </c>
      <c r="C31" s="72">
        <v>34.061387804294689</v>
      </c>
      <c r="D31" s="72">
        <v>33.912905908782044</v>
      </c>
      <c r="E31" s="72">
        <v>33.520489470641458</v>
      </c>
      <c r="F31" s="72">
        <v>33.151213068165163</v>
      </c>
      <c r="G31" s="72">
        <v>32.647917292466431</v>
      </c>
      <c r="H31" s="72">
        <v>32.617063911580686</v>
      </c>
      <c r="I31" s="72">
        <v>32.407260921557601</v>
      </c>
      <c r="J31" s="72">
        <v>32.045350763767814</v>
      </c>
      <c r="K31" s="118">
        <v>31.845235735342854</v>
      </c>
      <c r="L31" s="133">
        <f t="shared" si="15"/>
        <v>9537.1885852025134</v>
      </c>
      <c r="M31" s="134">
        <f t="shared" si="16"/>
        <v>9495.6136544589717</v>
      </c>
      <c r="N31" s="134">
        <f t="shared" si="17"/>
        <v>9385.737051779608</v>
      </c>
      <c r="O31" s="134">
        <f t="shared" si="18"/>
        <v>9282.3396590862449</v>
      </c>
      <c r="P31" s="134">
        <f t="shared" si="19"/>
        <v>9141.4168418906011</v>
      </c>
      <c r="Q31" s="134">
        <f t="shared" si="20"/>
        <v>9132.7778952425924</v>
      </c>
      <c r="R31" s="134">
        <f t="shared" si="21"/>
        <v>9074.0330580361278</v>
      </c>
      <c r="S31" s="134">
        <f t="shared" si="22"/>
        <v>8972.6982138549884</v>
      </c>
      <c r="T31" s="135">
        <f t="shared" si="23"/>
        <v>8916.6660058959988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2" ht="12.75" x14ac:dyDescent="0.2">
      <c r="A32" s="81" t="s">
        <v>13</v>
      </c>
      <c r="B32" s="152">
        <v>3500</v>
      </c>
      <c r="C32" s="5">
        <v>27.528184401737914</v>
      </c>
      <c r="D32" s="5">
        <v>27.515457382122541</v>
      </c>
      <c r="E32" s="5">
        <v>27.498488022635385</v>
      </c>
      <c r="F32" s="5">
        <v>27.132875459139282</v>
      </c>
      <c r="G32" s="5">
        <v>26.660433064326291</v>
      </c>
      <c r="H32" s="5">
        <v>26.457957752263585</v>
      </c>
      <c r="I32" s="5">
        <v>26.294324642923105</v>
      </c>
      <c r="J32" s="5">
        <v>26.184839217037116</v>
      </c>
      <c r="K32" s="119">
        <v>25.876090316038617</v>
      </c>
      <c r="L32" s="143">
        <f t="shared" si="15"/>
        <v>7707.8916324866159</v>
      </c>
      <c r="M32" s="144">
        <f t="shared" si="16"/>
        <v>7704.3280669943115</v>
      </c>
      <c r="N32" s="144">
        <f t="shared" si="17"/>
        <v>7699.5766463379077</v>
      </c>
      <c r="O32" s="144">
        <f t="shared" si="18"/>
        <v>7597.2051285589987</v>
      </c>
      <c r="P32" s="144">
        <f t="shared" si="19"/>
        <v>7464.9212580113617</v>
      </c>
      <c r="Q32" s="144">
        <f t="shared" si="20"/>
        <v>7408.2281706338035</v>
      </c>
      <c r="R32" s="144">
        <f t="shared" si="21"/>
        <v>7362.410900018469</v>
      </c>
      <c r="S32" s="144">
        <f t="shared" si="22"/>
        <v>7331.7549807703926</v>
      </c>
      <c r="T32" s="145">
        <f t="shared" si="23"/>
        <v>7245.3052884908129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176</v>
      </c>
      <c r="B33" s="151">
        <v>3500</v>
      </c>
      <c r="C33" s="72">
        <v>31.028114795964758</v>
      </c>
      <c r="D33" s="72">
        <v>30.811755462503459</v>
      </c>
      <c r="E33" s="72">
        <v>30.586911449298579</v>
      </c>
      <c r="F33" s="72">
        <v>30.025379917177997</v>
      </c>
      <c r="G33" s="72">
        <v>29.894253048413585</v>
      </c>
      <c r="H33" s="72">
        <v>29.842187968168886</v>
      </c>
      <c r="I33" s="72">
        <v>29.654918965257</v>
      </c>
      <c r="J33" s="72">
        <v>29.529618977854142</v>
      </c>
      <c r="K33" s="118">
        <v>29.17627301337809</v>
      </c>
      <c r="L33" s="133">
        <f t="shared" si="15"/>
        <v>8687.8721428701319</v>
      </c>
      <c r="M33" s="134">
        <f t="shared" si="16"/>
        <v>8627.291529500968</v>
      </c>
      <c r="N33" s="134">
        <f t="shared" si="17"/>
        <v>8564.3352058036016</v>
      </c>
      <c r="O33" s="134">
        <f t="shared" si="18"/>
        <v>8407.1063768098393</v>
      </c>
      <c r="P33" s="134">
        <f t="shared" si="19"/>
        <v>8370.3908535558039</v>
      </c>
      <c r="Q33" s="134">
        <f t="shared" si="20"/>
        <v>8355.8126310872885</v>
      </c>
      <c r="R33" s="134">
        <f t="shared" si="21"/>
        <v>8303.3773102719606</v>
      </c>
      <c r="S33" s="134">
        <f t="shared" si="22"/>
        <v>8268.2933137991604</v>
      </c>
      <c r="T33" s="135">
        <f t="shared" si="23"/>
        <v>8169.3564437458654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3500</v>
      </c>
      <c r="C34" s="5">
        <v>27.528184401737914</v>
      </c>
      <c r="D34" s="5">
        <v>27.515457382122534</v>
      </c>
      <c r="E34" s="5">
        <v>27.498488022635385</v>
      </c>
      <c r="F34" s="5">
        <v>27.132875459139282</v>
      </c>
      <c r="G34" s="5">
        <v>26.660433064326291</v>
      </c>
      <c r="H34" s="5">
        <v>26.457957752263585</v>
      </c>
      <c r="I34" s="5">
        <v>26.294324642923105</v>
      </c>
      <c r="J34" s="5">
        <v>26.184839217037116</v>
      </c>
      <c r="K34" s="119">
        <v>25.876090316038617</v>
      </c>
      <c r="L34" s="143">
        <f t="shared" si="15"/>
        <v>7707.8916324866159</v>
      </c>
      <c r="M34" s="144">
        <f t="shared" si="16"/>
        <v>7704.3280669943097</v>
      </c>
      <c r="N34" s="144">
        <f t="shared" si="17"/>
        <v>7699.5766463379077</v>
      </c>
      <c r="O34" s="144">
        <f t="shared" si="18"/>
        <v>7597.2051285589987</v>
      </c>
      <c r="P34" s="144">
        <f t="shared" si="19"/>
        <v>7464.9212580113617</v>
      </c>
      <c r="Q34" s="144">
        <f t="shared" si="20"/>
        <v>7408.2281706338035</v>
      </c>
      <c r="R34" s="144">
        <f t="shared" si="21"/>
        <v>7362.410900018469</v>
      </c>
      <c r="S34" s="144">
        <f t="shared" si="22"/>
        <v>7331.7549807703926</v>
      </c>
      <c r="T34" s="145">
        <f t="shared" si="23"/>
        <v>7245.3052884908129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3500</v>
      </c>
      <c r="C35" s="72">
        <v>33.828059111346235</v>
      </c>
      <c r="D35" s="72">
        <v>33.637153817115689</v>
      </c>
      <c r="E35" s="72">
        <v>33.437763843141539</v>
      </c>
      <c r="F35" s="72">
        <v>33.15892641338661</v>
      </c>
      <c r="G35" s="72">
        <v>32.879317649109524</v>
      </c>
      <c r="H35" s="72">
        <v>32.744334107734396</v>
      </c>
      <c r="I35" s="72">
        <v>32.319824643940322</v>
      </c>
      <c r="J35" s="72">
        <v>32.206157483037842</v>
      </c>
      <c r="K35" s="118">
        <v>32.0253392609253</v>
      </c>
      <c r="L35" s="133">
        <f t="shared" si="15"/>
        <v>9471.8565511769466</v>
      </c>
      <c r="M35" s="134">
        <f t="shared" si="16"/>
        <v>9418.4030687923932</v>
      </c>
      <c r="N35" s="134">
        <f t="shared" si="17"/>
        <v>9362.5738760796303</v>
      </c>
      <c r="O35" s="134">
        <f t="shared" si="18"/>
        <v>9284.4993957482511</v>
      </c>
      <c r="P35" s="134">
        <f t="shared" si="19"/>
        <v>9206.2089417506668</v>
      </c>
      <c r="Q35" s="134">
        <f t="shared" si="20"/>
        <v>9168.413550165631</v>
      </c>
      <c r="R35" s="134">
        <f t="shared" si="21"/>
        <v>9049.5509003032894</v>
      </c>
      <c r="S35" s="134">
        <f t="shared" si="22"/>
        <v>9017.7240952505963</v>
      </c>
      <c r="T35" s="135">
        <f t="shared" si="23"/>
        <v>8967.0949930590832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3500</v>
      </c>
      <c r="C36" s="5">
        <v>33.828059111346235</v>
      </c>
      <c r="D36" s="5">
        <v>33.637153817115689</v>
      </c>
      <c r="E36" s="5">
        <v>33.437763843141539</v>
      </c>
      <c r="F36" s="5">
        <v>33.15892641338661</v>
      </c>
      <c r="G36" s="5">
        <v>33.110718005752631</v>
      </c>
      <c r="H36" s="5">
        <v>32.966092782850694</v>
      </c>
      <c r="I36" s="5">
        <v>32.757006032026744</v>
      </c>
      <c r="J36" s="5">
        <v>32.617107987839084</v>
      </c>
      <c r="K36" s="119">
        <v>32.419851745534487</v>
      </c>
      <c r="L36" s="143">
        <f t="shared" si="15"/>
        <v>9471.8565511769466</v>
      </c>
      <c r="M36" s="144">
        <f t="shared" si="16"/>
        <v>9418.4030687923932</v>
      </c>
      <c r="N36" s="144">
        <f t="shared" si="17"/>
        <v>9362.5738760796303</v>
      </c>
      <c r="O36" s="144">
        <f t="shared" si="18"/>
        <v>9284.4993957482511</v>
      </c>
      <c r="P36" s="144">
        <f t="shared" si="19"/>
        <v>9271.0010416107361</v>
      </c>
      <c r="Q36" s="144">
        <f t="shared" si="20"/>
        <v>9230.5059791981948</v>
      </c>
      <c r="R36" s="144">
        <f t="shared" si="21"/>
        <v>9171.961688967489</v>
      </c>
      <c r="S36" s="144">
        <f t="shared" si="22"/>
        <v>9132.7902365949431</v>
      </c>
      <c r="T36" s="145">
        <f t="shared" si="23"/>
        <v>9077.558488749657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3500</v>
      </c>
      <c r="C37" s="72">
        <v>33.828059111346235</v>
      </c>
      <c r="D37" s="72">
        <v>33.637153817115689</v>
      </c>
      <c r="E37" s="72">
        <v>33.437763843141539</v>
      </c>
      <c r="F37" s="72">
        <v>33.15892641338661</v>
      </c>
      <c r="G37" s="72">
        <v>33.110718005752631</v>
      </c>
      <c r="H37" s="72">
        <v>32.966092782850694</v>
      </c>
      <c r="I37" s="72">
        <v>32.757006032026744</v>
      </c>
      <c r="J37" s="72">
        <v>32.617107987839084</v>
      </c>
      <c r="K37" s="118">
        <v>32.419851745534487</v>
      </c>
      <c r="L37" s="133">
        <f t="shared" si="15"/>
        <v>9471.8565511769466</v>
      </c>
      <c r="M37" s="134">
        <f t="shared" si="16"/>
        <v>9418.4030687923932</v>
      </c>
      <c r="N37" s="134">
        <f t="shared" si="17"/>
        <v>9362.5738760796303</v>
      </c>
      <c r="O37" s="134">
        <f t="shared" si="18"/>
        <v>9284.4993957482511</v>
      </c>
      <c r="P37" s="134">
        <f t="shared" si="19"/>
        <v>9271.0010416107361</v>
      </c>
      <c r="Q37" s="134">
        <f t="shared" si="20"/>
        <v>9230.5059791981948</v>
      </c>
      <c r="R37" s="134">
        <f t="shared" si="21"/>
        <v>9171.961688967489</v>
      </c>
      <c r="S37" s="134">
        <f t="shared" si="22"/>
        <v>9132.7902365949431</v>
      </c>
      <c r="T37" s="135">
        <f t="shared" si="23"/>
        <v>9077.558488749657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33.828059111346235</v>
      </c>
      <c r="D38" s="5">
        <v>33.637153817115689</v>
      </c>
      <c r="E38" s="5">
        <v>33.437763843141539</v>
      </c>
      <c r="F38" s="5">
        <v>33.15892641338661</v>
      </c>
      <c r="G38" s="5">
        <v>32.879317649109524</v>
      </c>
      <c r="H38" s="5">
        <v>32.744334107734396</v>
      </c>
      <c r="I38" s="5">
        <v>32.319824643940322</v>
      </c>
      <c r="J38" s="5">
        <v>32.206157483037842</v>
      </c>
      <c r="K38" s="119">
        <v>32.0253392609253</v>
      </c>
      <c r="L38" s="143">
        <f t="shared" si="15"/>
        <v>9471.8565511769466</v>
      </c>
      <c r="M38" s="144">
        <f t="shared" si="16"/>
        <v>9418.4030687923932</v>
      </c>
      <c r="N38" s="144">
        <f t="shared" si="17"/>
        <v>9362.5738760796303</v>
      </c>
      <c r="O38" s="144">
        <f t="shared" si="18"/>
        <v>9284.4993957482511</v>
      </c>
      <c r="P38" s="144">
        <f t="shared" si="19"/>
        <v>9206.2089417506668</v>
      </c>
      <c r="Q38" s="144">
        <f t="shared" si="20"/>
        <v>9168.413550165631</v>
      </c>
      <c r="R38" s="144">
        <f t="shared" si="21"/>
        <v>9049.5509003032894</v>
      </c>
      <c r="S38" s="144">
        <f t="shared" si="22"/>
        <v>9017.7240952505963</v>
      </c>
      <c r="T38" s="145">
        <f t="shared" si="23"/>
        <v>8967.0949930590832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41.527905978645293</v>
      </c>
      <c r="D39" s="72">
        <v>40.582924772204052</v>
      </c>
      <c r="E39" s="72">
        <v>39.614610696467949</v>
      </c>
      <c r="F39" s="72">
        <v>39.396130193070761</v>
      </c>
      <c r="G39" s="72">
        <v>38.876443558776479</v>
      </c>
      <c r="H39" s="72">
        <v>39.682488134416587</v>
      </c>
      <c r="I39" s="72">
        <v>39.694124266636344</v>
      </c>
      <c r="J39" s="72">
        <v>39.506782537898097</v>
      </c>
      <c r="K39" s="118">
        <v>39.255209359306718</v>
      </c>
      <c r="L39" s="133">
        <f t="shared" si="15"/>
        <v>11627.813674020683</v>
      </c>
      <c r="M39" s="134">
        <f t="shared" si="16"/>
        <v>11363.218936217134</v>
      </c>
      <c r="N39" s="134">
        <f t="shared" si="17"/>
        <v>11092.090995011025</v>
      </c>
      <c r="O39" s="134">
        <f t="shared" si="18"/>
        <v>11030.916454059812</v>
      </c>
      <c r="P39" s="134">
        <f t="shared" si="19"/>
        <v>10885.404196457413</v>
      </c>
      <c r="Q39" s="134">
        <f t="shared" si="20"/>
        <v>11111.096677636644</v>
      </c>
      <c r="R39" s="134">
        <f t="shared" si="21"/>
        <v>11114.354794658177</v>
      </c>
      <c r="S39" s="134">
        <f t="shared" si="22"/>
        <v>11061.899110611466</v>
      </c>
      <c r="T39" s="135">
        <f t="shared" si="23"/>
        <v>10991.458620605881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3500</v>
      </c>
      <c r="C40" s="5">
        <v>31.028114795964758</v>
      </c>
      <c r="D40" s="5">
        <v>30.811755462503459</v>
      </c>
      <c r="E40" s="5">
        <v>30.586911449298579</v>
      </c>
      <c r="F40" s="5">
        <v>30.457327249578452</v>
      </c>
      <c r="G40" s="5">
        <v>30.102513369392369</v>
      </c>
      <c r="H40" s="5">
        <v>29.842187968168886</v>
      </c>
      <c r="I40" s="5">
        <v>29.850700195573975</v>
      </c>
      <c r="J40" s="5">
        <v>29.713653334352085</v>
      </c>
      <c r="K40" s="119">
        <v>29.529618977854142</v>
      </c>
      <c r="L40" s="143">
        <f t="shared" si="15"/>
        <v>8687.8721428701319</v>
      </c>
      <c r="M40" s="144">
        <f t="shared" si="16"/>
        <v>8627.291529500968</v>
      </c>
      <c r="N40" s="144">
        <f t="shared" si="17"/>
        <v>8564.3352058036016</v>
      </c>
      <c r="O40" s="144">
        <f t="shared" si="18"/>
        <v>8528.0516298819657</v>
      </c>
      <c r="P40" s="144">
        <f t="shared" si="19"/>
        <v>8428.7037434298636</v>
      </c>
      <c r="Q40" s="144">
        <f t="shared" si="20"/>
        <v>8355.8126310872885</v>
      </c>
      <c r="R40" s="144">
        <f t="shared" si="21"/>
        <v>8358.1960547607123</v>
      </c>
      <c r="S40" s="144">
        <f t="shared" si="22"/>
        <v>8319.8229336185832</v>
      </c>
      <c r="T40" s="145">
        <f t="shared" si="23"/>
        <v>8268.2933137991604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3500</v>
      </c>
      <c r="C41" s="72">
        <v>27.528184401737914</v>
      </c>
      <c r="D41" s="72">
        <v>27.515457382122541</v>
      </c>
      <c r="E41" s="72">
        <v>27.498488022635385</v>
      </c>
      <c r="F41" s="72">
        <v>27.325709089675197</v>
      </c>
      <c r="G41" s="72">
        <v>27.026816962344537</v>
      </c>
      <c r="H41" s="72">
        <v>26.631508019745908</v>
      </c>
      <c r="I41" s="72">
        <v>26.465395620869963</v>
      </c>
      <c r="J41" s="72">
        <v>26.345645936307168</v>
      </c>
      <c r="K41" s="118">
        <v>26.184839217037119</v>
      </c>
      <c r="L41" s="133">
        <f t="shared" si="15"/>
        <v>7707.8916324866159</v>
      </c>
      <c r="M41" s="134">
        <f t="shared" si="16"/>
        <v>7704.3280669943115</v>
      </c>
      <c r="N41" s="134">
        <f t="shared" si="17"/>
        <v>7699.5766463379077</v>
      </c>
      <c r="O41" s="134">
        <f t="shared" si="18"/>
        <v>7651.198545109055</v>
      </c>
      <c r="P41" s="134">
        <f t="shared" si="19"/>
        <v>7567.5087494564705</v>
      </c>
      <c r="Q41" s="134">
        <f t="shared" si="20"/>
        <v>7456.8222455288542</v>
      </c>
      <c r="R41" s="134">
        <f t="shared" si="21"/>
        <v>7410.3107738435892</v>
      </c>
      <c r="S41" s="134">
        <f t="shared" si="22"/>
        <v>7376.780862166007</v>
      </c>
      <c r="T41" s="135">
        <f t="shared" si="23"/>
        <v>7331.7549807703936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3500</v>
      </c>
      <c r="C42" s="5">
        <v>31.028114795964758</v>
      </c>
      <c r="D42" s="5">
        <v>30.811755462503459</v>
      </c>
      <c r="E42" s="5">
        <v>30.586911449298579</v>
      </c>
      <c r="F42" s="5">
        <v>30.457327249578452</v>
      </c>
      <c r="G42" s="5">
        <v>30.102513369392369</v>
      </c>
      <c r="H42" s="5">
        <v>29.842187968168886</v>
      </c>
      <c r="I42" s="5">
        <v>29.850700195573975</v>
      </c>
      <c r="J42" s="5">
        <v>29.713653334352085</v>
      </c>
      <c r="K42" s="119">
        <v>29.529618977854142</v>
      </c>
      <c r="L42" s="143">
        <f t="shared" si="15"/>
        <v>8687.8721428701319</v>
      </c>
      <c r="M42" s="144">
        <f t="shared" si="16"/>
        <v>8627.291529500968</v>
      </c>
      <c r="N42" s="144">
        <f t="shared" si="17"/>
        <v>8564.3352058036016</v>
      </c>
      <c r="O42" s="144">
        <f t="shared" si="18"/>
        <v>8528.0516298819657</v>
      </c>
      <c r="P42" s="144">
        <f t="shared" si="19"/>
        <v>8428.7037434298636</v>
      </c>
      <c r="Q42" s="144">
        <f t="shared" si="20"/>
        <v>8355.8126310872885</v>
      </c>
      <c r="R42" s="144">
        <f t="shared" si="21"/>
        <v>8358.1960547607123</v>
      </c>
      <c r="S42" s="144">
        <f t="shared" si="22"/>
        <v>8319.8229336185832</v>
      </c>
      <c r="T42" s="145">
        <f t="shared" si="23"/>
        <v>8268.2933137991604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3500</v>
      </c>
      <c r="C43" s="72">
        <v>33.828059111346235</v>
      </c>
      <c r="D43" s="72">
        <v>33.637153817115689</v>
      </c>
      <c r="E43" s="72">
        <v>33.437763843141539</v>
      </c>
      <c r="F43" s="72">
        <v>33.15892641338661</v>
      </c>
      <c r="G43" s="72">
        <v>33.110718005752631</v>
      </c>
      <c r="H43" s="72">
        <v>32.966092782850694</v>
      </c>
      <c r="I43" s="72">
        <v>32.975596726069952</v>
      </c>
      <c r="J43" s="72">
        <v>32.822583240239709</v>
      </c>
      <c r="K43" s="118">
        <v>32.617107987839084</v>
      </c>
      <c r="L43" s="133">
        <f t="shared" si="15"/>
        <v>9471.8565511769466</v>
      </c>
      <c r="M43" s="134">
        <f t="shared" si="16"/>
        <v>9418.4030687923932</v>
      </c>
      <c r="N43" s="134">
        <f t="shared" si="17"/>
        <v>9362.5738760796303</v>
      </c>
      <c r="O43" s="134">
        <f t="shared" si="18"/>
        <v>9284.4993957482511</v>
      </c>
      <c r="P43" s="134">
        <f t="shared" si="19"/>
        <v>9271.0010416107361</v>
      </c>
      <c r="Q43" s="134">
        <f t="shared" si="20"/>
        <v>9230.5059791981948</v>
      </c>
      <c r="R43" s="134">
        <f t="shared" si="21"/>
        <v>9233.167083299586</v>
      </c>
      <c r="S43" s="134">
        <f t="shared" si="22"/>
        <v>9190.3233072671192</v>
      </c>
      <c r="T43" s="135">
        <f t="shared" si="23"/>
        <v>9132.7902365949431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133</v>
      </c>
      <c r="B44" s="152">
        <v>3500</v>
      </c>
      <c r="C44" s="5">
        <v>33.828059111346235</v>
      </c>
      <c r="D44" s="5">
        <v>33.637153817115689</v>
      </c>
      <c r="E44" s="5">
        <v>33.437763843141539</v>
      </c>
      <c r="F44" s="5">
        <v>33.15892641338661</v>
      </c>
      <c r="G44" s="5">
        <v>33.110718005752631</v>
      </c>
      <c r="H44" s="5">
        <v>32.966092782850694</v>
      </c>
      <c r="I44" s="5">
        <v>32.975596726069952</v>
      </c>
      <c r="J44" s="5">
        <v>32.822583240239709</v>
      </c>
      <c r="K44" s="119">
        <v>32.617107987839084</v>
      </c>
      <c r="L44" s="143">
        <f t="shared" si="15"/>
        <v>9471.8565511769466</v>
      </c>
      <c r="M44" s="144">
        <f t="shared" si="16"/>
        <v>9418.4030687923932</v>
      </c>
      <c r="N44" s="144">
        <f t="shared" si="17"/>
        <v>9362.5738760796303</v>
      </c>
      <c r="O44" s="144">
        <f t="shared" si="18"/>
        <v>9284.4993957482511</v>
      </c>
      <c r="P44" s="144">
        <f t="shared" si="19"/>
        <v>9271.0010416107361</v>
      </c>
      <c r="Q44" s="144">
        <f t="shared" si="20"/>
        <v>9230.5059791981948</v>
      </c>
      <c r="R44" s="144">
        <f t="shared" si="21"/>
        <v>9233.167083299586</v>
      </c>
      <c r="S44" s="144">
        <f t="shared" si="22"/>
        <v>9190.3233072671192</v>
      </c>
      <c r="T44" s="145">
        <f t="shared" si="23"/>
        <v>9132.7902365949431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3500</v>
      </c>
      <c r="C45" s="72">
        <v>31.028114795964758</v>
      </c>
      <c r="D45" s="72">
        <v>30.811755462503459</v>
      </c>
      <c r="E45" s="72">
        <v>30.586911449298579</v>
      </c>
      <c r="F45" s="72">
        <v>30.457327249578452</v>
      </c>
      <c r="G45" s="72">
        <v>30.102513369392369</v>
      </c>
      <c r="H45" s="72">
        <v>29.842187968168886</v>
      </c>
      <c r="I45" s="72">
        <v>29.850700195573975</v>
      </c>
      <c r="J45" s="72">
        <v>29.713653334352085</v>
      </c>
      <c r="K45" s="118">
        <v>29.529618977854142</v>
      </c>
      <c r="L45" s="133">
        <f t="shared" si="15"/>
        <v>8687.8721428701319</v>
      </c>
      <c r="M45" s="134">
        <f t="shared" si="16"/>
        <v>8627.291529500968</v>
      </c>
      <c r="N45" s="134">
        <f t="shared" si="17"/>
        <v>8564.3352058036016</v>
      </c>
      <c r="O45" s="134">
        <f t="shared" si="18"/>
        <v>8528.0516298819657</v>
      </c>
      <c r="P45" s="134">
        <f t="shared" si="19"/>
        <v>8428.7037434298636</v>
      </c>
      <c r="Q45" s="134">
        <f t="shared" si="20"/>
        <v>8355.8126310872885</v>
      </c>
      <c r="R45" s="134">
        <f t="shared" si="21"/>
        <v>8358.1960547607123</v>
      </c>
      <c r="S45" s="134">
        <f t="shared" si="22"/>
        <v>8319.8229336185832</v>
      </c>
      <c r="T45" s="135">
        <f t="shared" si="23"/>
        <v>8268.2933137991604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3500</v>
      </c>
      <c r="C46" s="5">
        <v>27.528184401737914</v>
      </c>
      <c r="D46" s="5">
        <v>27.515457382122541</v>
      </c>
      <c r="E46" s="5">
        <v>27.498488022635385</v>
      </c>
      <c r="F46" s="5">
        <v>27.518542720211105</v>
      </c>
      <c r="G46" s="5">
        <v>26.843625013335416</v>
      </c>
      <c r="H46" s="5">
        <v>26.631508019745908</v>
      </c>
      <c r="I46" s="5">
        <v>26.465395620869963</v>
      </c>
      <c r="J46" s="5">
        <v>26.345645936307168</v>
      </c>
      <c r="K46" s="119">
        <v>26.184839217037119</v>
      </c>
      <c r="L46" s="143">
        <f t="shared" si="15"/>
        <v>7707.8916324866159</v>
      </c>
      <c r="M46" s="144">
        <f t="shared" si="16"/>
        <v>7704.3280669943115</v>
      </c>
      <c r="N46" s="144">
        <f t="shared" si="17"/>
        <v>7699.5766463379077</v>
      </c>
      <c r="O46" s="144">
        <f t="shared" si="18"/>
        <v>7705.1919616591094</v>
      </c>
      <c r="P46" s="144">
        <f t="shared" si="19"/>
        <v>7516.2150037339161</v>
      </c>
      <c r="Q46" s="144">
        <f t="shared" si="20"/>
        <v>7456.8222455288542</v>
      </c>
      <c r="R46" s="144">
        <f t="shared" si="21"/>
        <v>7410.3107738435892</v>
      </c>
      <c r="S46" s="144">
        <f t="shared" si="22"/>
        <v>7376.780862166007</v>
      </c>
      <c r="T46" s="145">
        <f t="shared" si="23"/>
        <v>7331.7549807703936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3500</v>
      </c>
      <c r="C47" s="72">
        <v>33.828059111346235</v>
      </c>
      <c r="D47" s="72">
        <v>33.637153817115689</v>
      </c>
      <c r="E47" s="72">
        <v>33.437763843141539</v>
      </c>
      <c r="F47" s="72">
        <v>33.15892641338661</v>
      </c>
      <c r="G47" s="72">
        <v>33.110718005752631</v>
      </c>
      <c r="H47" s="72">
        <v>32.966092782850694</v>
      </c>
      <c r="I47" s="72">
        <v>32.975596726069952</v>
      </c>
      <c r="J47" s="72">
        <v>32.822583240239709</v>
      </c>
      <c r="K47" s="118">
        <v>32.617107987839084</v>
      </c>
      <c r="L47" s="133">
        <f t="shared" si="15"/>
        <v>9471.8565511769466</v>
      </c>
      <c r="M47" s="134">
        <f t="shared" si="16"/>
        <v>9418.4030687923932</v>
      </c>
      <c r="N47" s="134">
        <f t="shared" si="17"/>
        <v>9362.5738760796303</v>
      </c>
      <c r="O47" s="134">
        <f t="shared" si="18"/>
        <v>9284.4993957482511</v>
      </c>
      <c r="P47" s="134">
        <f t="shared" si="19"/>
        <v>9271.0010416107361</v>
      </c>
      <c r="Q47" s="134">
        <f t="shared" si="20"/>
        <v>9230.5059791981948</v>
      </c>
      <c r="R47" s="134">
        <f t="shared" si="21"/>
        <v>9233.167083299586</v>
      </c>
      <c r="S47" s="134">
        <f t="shared" si="22"/>
        <v>9190.3233072671192</v>
      </c>
      <c r="T47" s="135">
        <f t="shared" si="23"/>
        <v>9132.7902365949431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3500</v>
      </c>
      <c r="C48" s="5">
        <v>34.061387804294689</v>
      </c>
      <c r="D48" s="5">
        <v>33.912905908782044</v>
      </c>
      <c r="E48" s="5">
        <v>33.520489470641458</v>
      </c>
      <c r="F48" s="5">
        <v>33.151213068165163</v>
      </c>
      <c r="G48" s="5">
        <v>32.647917292466431</v>
      </c>
      <c r="H48" s="5">
        <v>32.617063911580686</v>
      </c>
      <c r="I48" s="5">
        <v>32.407260921557601</v>
      </c>
      <c r="J48" s="5">
        <v>32.045350763767814</v>
      </c>
      <c r="K48" s="119">
        <v>31.845235735342854</v>
      </c>
      <c r="L48" s="143">
        <f t="shared" si="15"/>
        <v>9537.1885852025134</v>
      </c>
      <c r="M48" s="144">
        <f t="shared" si="16"/>
        <v>9495.6136544589717</v>
      </c>
      <c r="N48" s="144">
        <f t="shared" si="17"/>
        <v>9385.737051779608</v>
      </c>
      <c r="O48" s="144">
        <f t="shared" si="18"/>
        <v>9282.3396590862449</v>
      </c>
      <c r="P48" s="144">
        <f t="shared" si="19"/>
        <v>9141.4168418906011</v>
      </c>
      <c r="Q48" s="144">
        <f t="shared" si="20"/>
        <v>9132.7778952425924</v>
      </c>
      <c r="R48" s="144">
        <f t="shared" si="21"/>
        <v>9074.0330580361278</v>
      </c>
      <c r="S48" s="144">
        <f t="shared" si="22"/>
        <v>8972.6982138549884</v>
      </c>
      <c r="T48" s="145">
        <f t="shared" si="23"/>
        <v>8916.6660058959988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3500</v>
      </c>
      <c r="C49" s="72">
        <v>31.028114795964758</v>
      </c>
      <c r="D49" s="72">
        <v>30.811755462503459</v>
      </c>
      <c r="E49" s="72">
        <v>30.586911449298579</v>
      </c>
      <c r="F49" s="72">
        <v>30.457327249578452</v>
      </c>
      <c r="G49" s="72">
        <v>30.102513369392369</v>
      </c>
      <c r="H49" s="72">
        <v>29.842187968168886</v>
      </c>
      <c r="I49" s="72">
        <v>29.850700195573975</v>
      </c>
      <c r="J49" s="72">
        <v>29.713653334352085</v>
      </c>
      <c r="K49" s="118">
        <v>29.529618977854142</v>
      </c>
      <c r="L49" s="133">
        <f t="shared" si="15"/>
        <v>8687.8721428701319</v>
      </c>
      <c r="M49" s="134">
        <f t="shared" si="16"/>
        <v>8627.291529500968</v>
      </c>
      <c r="N49" s="134">
        <f t="shared" si="17"/>
        <v>8564.3352058036016</v>
      </c>
      <c r="O49" s="134">
        <f t="shared" si="18"/>
        <v>8528.0516298819657</v>
      </c>
      <c r="P49" s="134">
        <f t="shared" si="19"/>
        <v>8428.7037434298636</v>
      </c>
      <c r="Q49" s="134">
        <f t="shared" si="20"/>
        <v>8355.8126310872885</v>
      </c>
      <c r="R49" s="134">
        <f t="shared" si="21"/>
        <v>8358.1960547607123</v>
      </c>
      <c r="S49" s="134">
        <f t="shared" si="22"/>
        <v>8319.8229336185832</v>
      </c>
      <c r="T49" s="135">
        <f t="shared" si="23"/>
        <v>8268.2933137991604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3500</v>
      </c>
      <c r="C50" s="5">
        <v>27.528184401737914</v>
      </c>
      <c r="D50" s="5">
        <v>27.515457382122541</v>
      </c>
      <c r="E50" s="5">
        <v>27.498488022635385</v>
      </c>
      <c r="F50" s="5">
        <v>27.518542720211105</v>
      </c>
      <c r="G50" s="5">
        <v>26.843625013335416</v>
      </c>
      <c r="H50" s="5">
        <v>26.457957752263585</v>
      </c>
      <c r="I50" s="5">
        <v>26.465395620869963</v>
      </c>
      <c r="J50" s="5">
        <v>26.345645936307168</v>
      </c>
      <c r="K50" s="119">
        <v>26.184839217037119</v>
      </c>
      <c r="L50" s="143">
        <f t="shared" si="15"/>
        <v>7707.8916324866159</v>
      </c>
      <c r="M50" s="144">
        <f t="shared" si="16"/>
        <v>7704.3280669943115</v>
      </c>
      <c r="N50" s="144">
        <f t="shared" si="17"/>
        <v>7699.5766463379077</v>
      </c>
      <c r="O50" s="144">
        <f t="shared" si="18"/>
        <v>7705.1919616591094</v>
      </c>
      <c r="P50" s="144">
        <f t="shared" si="19"/>
        <v>7516.2150037339161</v>
      </c>
      <c r="Q50" s="144">
        <f t="shared" si="20"/>
        <v>7408.2281706338035</v>
      </c>
      <c r="R50" s="144">
        <f t="shared" si="21"/>
        <v>7410.3107738435892</v>
      </c>
      <c r="S50" s="144">
        <f t="shared" si="22"/>
        <v>7376.780862166007</v>
      </c>
      <c r="T50" s="145">
        <f t="shared" si="23"/>
        <v>7331.7549807703936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33.828059111346235</v>
      </c>
      <c r="D51" s="105">
        <v>33.637153817115689</v>
      </c>
      <c r="E51" s="105">
        <v>33.437763843141539</v>
      </c>
      <c r="F51" s="105">
        <v>33.641010489726398</v>
      </c>
      <c r="G51" s="105">
        <v>33.342118362395723</v>
      </c>
      <c r="H51" s="105">
        <v>33.187851457966993</v>
      </c>
      <c r="I51" s="105">
        <v>32.975596726069952</v>
      </c>
      <c r="J51" s="105">
        <v>32.822583240239709</v>
      </c>
      <c r="K51" s="120">
        <v>32.617107987839084</v>
      </c>
      <c r="L51" s="136">
        <f t="shared" si="15"/>
        <v>9471.8565511769466</v>
      </c>
      <c r="M51" s="137">
        <f t="shared" si="16"/>
        <v>9418.4030687923932</v>
      </c>
      <c r="N51" s="137">
        <f t="shared" si="17"/>
        <v>9362.5738760796303</v>
      </c>
      <c r="O51" s="137">
        <f t="shared" si="18"/>
        <v>9419.4829371233918</v>
      </c>
      <c r="P51" s="137">
        <f t="shared" si="19"/>
        <v>9335.7931414708019</v>
      </c>
      <c r="Q51" s="137">
        <f t="shared" si="20"/>
        <v>9292.5984082307587</v>
      </c>
      <c r="R51" s="137">
        <f t="shared" si="21"/>
        <v>9233.167083299586</v>
      </c>
      <c r="S51" s="137">
        <f t="shared" si="22"/>
        <v>9190.3233072671192</v>
      </c>
      <c r="T51" s="138">
        <f t="shared" si="23"/>
        <v>9132.7902365949431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18.05.2026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2" t="s">
        <v>49</v>
      </c>
      <c r="B54" s="212"/>
      <c r="C54" s="212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164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189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188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190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3" t="s">
        <v>50</v>
      </c>
      <c r="B59" s="213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158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157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162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155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2" x14ac:dyDescent="0.2">
      <c r="A65" s="26" t="s">
        <v>156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2" x14ac:dyDescent="0.2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2" ht="13.9" customHeight="1" thickBot="1" x14ac:dyDescent="0.25">
      <c r="A67" s="241" t="s">
        <v>78</v>
      </c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7"/>
      <c r="S67" s="10"/>
    </row>
    <row r="68" spans="1:32" ht="22.5" customHeight="1" x14ac:dyDescent="0.2">
      <c r="A68" s="237" t="s">
        <v>32</v>
      </c>
      <c r="B68" s="238"/>
      <c r="C68" s="238"/>
      <c r="D68" s="238"/>
      <c r="E68" s="64" t="s">
        <v>96</v>
      </c>
      <c r="F68" s="64" t="s">
        <v>113</v>
      </c>
      <c r="G68" s="64" t="s">
        <v>114</v>
      </c>
      <c r="H68" s="64" t="s">
        <v>115</v>
      </c>
      <c r="I68" s="64" t="s">
        <v>116</v>
      </c>
      <c r="J68" s="64" t="s">
        <v>117</v>
      </c>
      <c r="K68" s="64" t="s">
        <v>118</v>
      </c>
      <c r="L68" s="64" t="s">
        <v>119</v>
      </c>
      <c r="M68" s="66" t="s">
        <v>101</v>
      </c>
      <c r="N68" s="92" t="s">
        <v>102</v>
      </c>
      <c r="O68" s="64" t="s">
        <v>103</v>
      </c>
      <c r="P68" s="64" t="s">
        <v>120</v>
      </c>
      <c r="Q68" s="52" t="s">
        <v>121</v>
      </c>
      <c r="S68" s="7"/>
      <c r="T68" s="10"/>
    </row>
    <row r="69" spans="1:32" ht="24" customHeight="1" x14ac:dyDescent="0.2">
      <c r="A69" s="239" t="s">
        <v>33</v>
      </c>
      <c r="B69" s="240"/>
      <c r="C69" s="240"/>
      <c r="D69" s="240"/>
      <c r="E69" s="68" t="s">
        <v>104</v>
      </c>
      <c r="F69" s="68" t="s">
        <v>122</v>
      </c>
      <c r="G69" s="68" t="s">
        <v>123</v>
      </c>
      <c r="H69" s="68" t="s">
        <v>124</v>
      </c>
      <c r="I69" s="68" t="s">
        <v>125</v>
      </c>
      <c r="J69" s="68" t="s">
        <v>126</v>
      </c>
      <c r="K69" s="68" t="s">
        <v>127</v>
      </c>
      <c r="L69" s="68" t="s">
        <v>109</v>
      </c>
      <c r="M69" s="70" t="s">
        <v>128</v>
      </c>
      <c r="N69" s="93" t="s">
        <v>129</v>
      </c>
      <c r="O69" s="68" t="s">
        <v>130</v>
      </c>
      <c r="P69" s="68" t="s">
        <v>131</v>
      </c>
      <c r="Q69" s="74" t="s">
        <v>132</v>
      </c>
      <c r="R69" s="7"/>
      <c r="S69" s="7"/>
      <c r="T69" s="10"/>
    </row>
    <row r="70" spans="1:32" ht="21.75" customHeight="1" x14ac:dyDescent="0.2">
      <c r="A70" s="235" t="s">
        <v>181</v>
      </c>
      <c r="B70" s="236"/>
      <c r="C70" s="236"/>
      <c r="D70" s="236"/>
      <c r="E70" s="16">
        <v>1100</v>
      </c>
      <c r="F70" s="16">
        <v>1320</v>
      </c>
      <c r="G70" s="16">
        <v>1540.0000000000002</v>
      </c>
      <c r="H70" s="16">
        <v>1650.0000000000002</v>
      </c>
      <c r="I70" s="16">
        <v>1870.0000000000002</v>
      </c>
      <c r="J70" s="16">
        <v>2200</v>
      </c>
      <c r="K70" s="16">
        <v>2640</v>
      </c>
      <c r="L70" s="16">
        <v>2860.0000000000005</v>
      </c>
      <c r="M70" s="16">
        <v>3960.0000000000005</v>
      </c>
      <c r="N70" s="91">
        <v>5500</v>
      </c>
      <c r="O70" s="55">
        <v>7700.0000000000009</v>
      </c>
      <c r="P70" s="55">
        <v>14300.000000000002</v>
      </c>
      <c r="Q70" s="17">
        <v>16500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ht="21.75" customHeight="1" x14ac:dyDescent="0.2">
      <c r="A71" s="235" t="s">
        <v>182</v>
      </c>
      <c r="B71" s="236"/>
      <c r="C71" s="236"/>
      <c r="D71" s="236"/>
      <c r="E71" s="16">
        <v>1100</v>
      </c>
      <c r="F71" s="16">
        <v>1320</v>
      </c>
      <c r="G71" s="16">
        <v>1540.0000000000002</v>
      </c>
      <c r="H71" s="16">
        <v>1650.0000000000002</v>
      </c>
      <c r="I71" s="16">
        <v>1870.0000000000002</v>
      </c>
      <c r="J71" s="16">
        <v>2200</v>
      </c>
      <c r="K71" s="16">
        <v>2640</v>
      </c>
      <c r="L71" s="16">
        <v>2860.0000000000005</v>
      </c>
      <c r="M71" s="16">
        <v>3960.0000000000005</v>
      </c>
      <c r="N71" s="91">
        <v>5500</v>
      </c>
      <c r="O71" s="55">
        <v>7700.0000000000009</v>
      </c>
      <c r="P71" s="55">
        <v>14300.000000000002</v>
      </c>
      <c r="Q71" s="17">
        <v>16500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x14ac:dyDescent="0.2">
      <c r="A72" s="187" t="s">
        <v>36</v>
      </c>
      <c r="B72" s="188"/>
      <c r="C72" s="188"/>
      <c r="D72" s="188"/>
      <c r="E72" s="16">
        <v>0.8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16">
        <v>3</v>
      </c>
      <c r="L72" s="16">
        <v>3</v>
      </c>
      <c r="M72" s="91">
        <v>4</v>
      </c>
      <c r="N72" s="16">
        <v>4</v>
      </c>
      <c r="O72" s="16">
        <v>5</v>
      </c>
      <c r="P72" s="16">
        <v>6</v>
      </c>
      <c r="Q72" s="65">
        <v>6</v>
      </c>
      <c r="R72" s="7"/>
      <c r="S72" s="7"/>
      <c r="T72" s="10"/>
    </row>
    <row r="73" spans="1:32" x14ac:dyDescent="0.2">
      <c r="A73" s="187" t="s">
        <v>37</v>
      </c>
      <c r="B73" s="188"/>
      <c r="C73" s="188"/>
      <c r="D73" s="188"/>
      <c r="E73" s="16">
        <v>0.8</v>
      </c>
      <c r="F73" s="16">
        <v>1.5</v>
      </c>
      <c r="G73" s="16">
        <v>1.5</v>
      </c>
      <c r="H73" s="16">
        <v>1.5</v>
      </c>
      <c r="I73" s="16">
        <v>1.8</v>
      </c>
      <c r="J73" s="16">
        <v>1.8</v>
      </c>
      <c r="K73" s="16">
        <v>1.8</v>
      </c>
      <c r="L73" s="16">
        <v>1.8</v>
      </c>
      <c r="M73" s="91">
        <v>1.95</v>
      </c>
      <c r="N73" s="16">
        <v>1.95</v>
      </c>
      <c r="O73" s="16">
        <v>2</v>
      </c>
      <c r="P73" s="16">
        <v>2.1</v>
      </c>
      <c r="Q73" s="65">
        <v>2.1</v>
      </c>
      <c r="R73" s="7"/>
      <c r="S73" s="7"/>
      <c r="T73" s="10"/>
    </row>
    <row r="74" spans="1:32" x14ac:dyDescent="0.2">
      <c r="A74" s="187" t="s">
        <v>84</v>
      </c>
      <c r="B74" s="188"/>
      <c r="C74" s="188"/>
      <c r="D74" s="188"/>
      <c r="E74" s="16">
        <v>0.6</v>
      </c>
      <c r="F74" s="16">
        <v>1.5</v>
      </c>
      <c r="G74" s="16">
        <v>1.5</v>
      </c>
      <c r="H74" s="16">
        <v>1.5</v>
      </c>
      <c r="I74" s="16">
        <v>1.7</v>
      </c>
      <c r="J74" s="16">
        <v>1.7</v>
      </c>
      <c r="K74" s="16">
        <v>1.7</v>
      </c>
      <c r="L74" s="16">
        <v>1.7</v>
      </c>
      <c r="M74" s="91">
        <v>1.7</v>
      </c>
      <c r="N74" s="16">
        <v>1.9</v>
      </c>
      <c r="O74" s="16">
        <v>2.1</v>
      </c>
      <c r="P74" s="16">
        <v>2.2000000000000002</v>
      </c>
      <c r="Q74" s="65">
        <v>2.2000000000000002</v>
      </c>
      <c r="R74" s="7"/>
      <c r="S74" s="7"/>
      <c r="T74" s="10"/>
    </row>
    <row r="75" spans="1:32" x14ac:dyDescent="0.2">
      <c r="A75" s="187" t="s">
        <v>38</v>
      </c>
      <c r="B75" s="188"/>
      <c r="C75" s="188"/>
      <c r="D75" s="188"/>
      <c r="E75" s="16">
        <v>1</v>
      </c>
      <c r="F75" s="16">
        <v>1</v>
      </c>
      <c r="G75" s="16">
        <v>2</v>
      </c>
      <c r="H75" s="16">
        <v>2</v>
      </c>
      <c r="I75" s="16">
        <v>3</v>
      </c>
      <c r="J75" s="16">
        <v>3</v>
      </c>
      <c r="K75" s="16">
        <v>4</v>
      </c>
      <c r="L75" s="16">
        <v>4</v>
      </c>
      <c r="M75" s="91">
        <v>5</v>
      </c>
      <c r="N75" s="16">
        <v>6</v>
      </c>
      <c r="O75" s="16">
        <v>8</v>
      </c>
      <c r="P75" s="16">
        <v>10</v>
      </c>
      <c r="Q75" s="65">
        <v>12</v>
      </c>
      <c r="R75" s="7"/>
      <c r="S75" s="7"/>
      <c r="T75" s="10"/>
    </row>
    <row r="76" spans="1:32" x14ac:dyDescent="0.2">
      <c r="A76" s="187" t="s">
        <v>39</v>
      </c>
      <c r="B76" s="188"/>
      <c r="C76" s="188"/>
      <c r="D76" s="188"/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1100</v>
      </c>
      <c r="L76" s="11">
        <v>1100</v>
      </c>
      <c r="M76" s="11">
        <v>2200</v>
      </c>
      <c r="N76" s="11">
        <v>2200</v>
      </c>
      <c r="O76" s="11">
        <v>2200</v>
      </c>
      <c r="P76" s="11">
        <v>3300.0000000000005</v>
      </c>
      <c r="Q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12.75" thickBot="1" x14ac:dyDescent="0.25">
      <c r="A77" s="185" t="s">
        <v>40</v>
      </c>
      <c r="B77" s="186"/>
      <c r="C77" s="186"/>
      <c r="D77" s="186"/>
      <c r="E77" s="18">
        <v>0.5</v>
      </c>
      <c r="F77" s="18">
        <v>0.5</v>
      </c>
      <c r="G77" s="18">
        <v>0.5</v>
      </c>
      <c r="H77" s="18">
        <v>1</v>
      </c>
      <c r="I77" s="18">
        <v>1</v>
      </c>
      <c r="J77" s="18">
        <v>1</v>
      </c>
      <c r="K77" s="18">
        <v>1</v>
      </c>
      <c r="L77" s="18">
        <v>1</v>
      </c>
      <c r="M77" s="18">
        <v>1</v>
      </c>
      <c r="N77" s="18">
        <v>1.5</v>
      </c>
      <c r="O77" s="18">
        <v>1.5</v>
      </c>
      <c r="P77" s="18">
        <v>2</v>
      </c>
      <c r="Q77" s="19">
        <v>2.5</v>
      </c>
      <c r="S77" s="7"/>
      <c r="T77" s="10"/>
    </row>
    <row r="78" spans="1:32" x14ac:dyDescent="0.2">
      <c r="A78" s="14"/>
      <c r="B78" s="1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7"/>
      <c r="S78" s="7"/>
      <c r="T78" s="10"/>
    </row>
    <row r="79" spans="1:32" x14ac:dyDescent="0.2">
      <c r="A79" s="13" t="s">
        <v>173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2" x14ac:dyDescent="0.2">
      <c r="A80" s="14" t="s">
        <v>174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197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196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191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165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2.75" x14ac:dyDescent="0.2">
      <c r="A93" s="183" t="s">
        <v>74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0"/>
      <c r="R93" s="10"/>
      <c r="S93" s="10"/>
      <c r="T93" s="10"/>
    </row>
    <row r="94" spans="1:20" x14ac:dyDescent="0.2">
      <c r="A94" s="94" t="s">
        <v>55</v>
      </c>
      <c r="I94" s="184" t="s">
        <v>63</v>
      </c>
      <c r="J94" s="184"/>
      <c r="K94" s="184"/>
      <c r="M94" s="10"/>
      <c r="N94" s="10"/>
      <c r="O94" s="10"/>
      <c r="P94" s="10"/>
      <c r="Q94" s="10"/>
      <c r="R94" s="10"/>
      <c r="S94" s="10"/>
      <c r="T94" s="10"/>
    </row>
    <row r="95" spans="1:20" ht="13.15" customHeight="1" x14ac:dyDescent="0.2">
      <c r="A95" s="189" t="s">
        <v>187</v>
      </c>
      <c r="B95" s="189"/>
      <c r="C95" s="189"/>
      <c r="D95" s="189"/>
      <c r="E95" s="189"/>
      <c r="F95" s="189"/>
      <c r="G95" s="189"/>
      <c r="H95" s="39"/>
      <c r="I95" s="40" t="s">
        <v>64</v>
      </c>
      <c r="M95" s="38"/>
      <c r="N95" s="38"/>
      <c r="O95" s="38"/>
      <c r="P95" s="38"/>
      <c r="Q95" s="38"/>
      <c r="R95" s="38"/>
      <c r="S95" s="38"/>
      <c r="T95" s="10"/>
    </row>
    <row r="96" spans="1:20" ht="13.15" customHeight="1" x14ac:dyDescent="0.2">
      <c r="A96" s="99" t="s">
        <v>161</v>
      </c>
      <c r="B96" s="169"/>
      <c r="C96" s="169"/>
      <c r="D96" s="169"/>
      <c r="E96" s="169"/>
      <c r="F96" s="169"/>
      <c r="G96" s="169"/>
      <c r="H96" s="41"/>
      <c r="I96" s="42" t="s">
        <v>65</v>
      </c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T97" s="10"/>
    </row>
    <row r="98" spans="1:20" x14ac:dyDescent="0.2">
      <c r="A98" s="95" t="s">
        <v>56</v>
      </c>
      <c r="B98" s="2"/>
      <c r="C98" s="2"/>
      <c r="D98" s="2"/>
      <c r="E98" s="2"/>
      <c r="F98" s="2"/>
      <c r="G98" s="2"/>
      <c r="H98" s="2"/>
      <c r="I98" s="167" t="s">
        <v>66</v>
      </c>
      <c r="J98" s="167"/>
      <c r="K98" s="167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90" t="s">
        <v>192</v>
      </c>
      <c r="B99" s="190"/>
      <c r="C99" s="190"/>
      <c r="D99" s="190"/>
      <c r="E99" s="190"/>
      <c r="F99" s="190"/>
      <c r="G99" s="190"/>
      <c r="H99" s="2"/>
      <c r="I99" s="40" t="s">
        <v>67</v>
      </c>
      <c r="M99" s="34"/>
      <c r="N99" s="34"/>
      <c r="O99" s="34"/>
      <c r="P99" s="34"/>
      <c r="Q99" s="34"/>
      <c r="R99" s="34"/>
      <c r="S99" s="34"/>
      <c r="T99" s="10"/>
    </row>
    <row r="100" spans="1:20" ht="13.15" customHeight="1" x14ac:dyDescent="0.2">
      <c r="A100" s="190" t="s">
        <v>199</v>
      </c>
      <c r="B100" s="190"/>
      <c r="C100" s="190"/>
      <c r="D100" s="190"/>
      <c r="E100" s="190"/>
      <c r="F100" s="190"/>
      <c r="G100" s="190"/>
      <c r="I100" s="42" t="s">
        <v>68</v>
      </c>
      <c r="M100" s="10"/>
      <c r="N100" s="10"/>
      <c r="O100" s="10"/>
      <c r="P100" s="10"/>
      <c r="Q100" s="10"/>
      <c r="R100" s="10"/>
      <c r="S100" s="10"/>
      <c r="T100" s="10"/>
    </row>
    <row r="101" spans="1:20" ht="12" customHeight="1" x14ac:dyDescent="0.2">
      <c r="A101" s="98" t="s">
        <v>160</v>
      </c>
      <c r="J101" s="44"/>
      <c r="K101" s="44"/>
      <c r="M101" s="10"/>
      <c r="N101" s="10"/>
      <c r="O101" s="10"/>
      <c r="P101" s="10"/>
      <c r="Q101" s="10"/>
      <c r="R101" s="10"/>
      <c r="S101" s="10"/>
      <c r="T101" s="10"/>
    </row>
    <row r="102" spans="1:20" ht="12.75" x14ac:dyDescent="0.2">
      <c r="A102" s="42"/>
      <c r="I102" s="166" t="s">
        <v>69</v>
      </c>
      <c r="J102" s="166"/>
      <c r="K102" s="166"/>
      <c r="L102" s="40"/>
      <c r="M102" s="38"/>
      <c r="N102" s="38"/>
      <c r="O102" s="38"/>
      <c r="P102" s="34"/>
      <c r="Q102" s="34"/>
      <c r="R102" s="34"/>
      <c r="S102" s="34"/>
      <c r="T102" s="10"/>
    </row>
    <row r="103" spans="1:20" ht="12.75" x14ac:dyDescent="0.2">
      <c r="A103" s="94" t="s">
        <v>57</v>
      </c>
      <c r="B103" s="43"/>
      <c r="C103" s="43"/>
      <c r="D103" s="43"/>
      <c r="E103" s="43"/>
      <c r="F103" s="43"/>
      <c r="G103" s="43"/>
      <c r="H103" s="43"/>
      <c r="I103" s="45" t="s">
        <v>200</v>
      </c>
      <c r="M103" s="34"/>
      <c r="N103" s="34"/>
      <c r="O103" s="34"/>
      <c r="P103" s="34"/>
      <c r="Q103" s="34"/>
      <c r="R103" s="34"/>
      <c r="S103" s="34"/>
      <c r="T103" s="10"/>
    </row>
    <row r="104" spans="1:20" x14ac:dyDescent="0.2">
      <c r="A104" s="189" t="s">
        <v>198</v>
      </c>
      <c r="B104" s="189"/>
      <c r="C104" s="189"/>
      <c r="D104" s="189"/>
      <c r="E104" s="189"/>
      <c r="F104" s="189"/>
      <c r="G104" s="189"/>
      <c r="I104" s="42" t="s">
        <v>70</v>
      </c>
      <c r="M104" s="10"/>
      <c r="N104" s="10"/>
      <c r="O104" s="10"/>
      <c r="P104" s="10"/>
      <c r="Q104" s="10"/>
      <c r="R104" s="10"/>
      <c r="S104" s="10"/>
      <c r="T104" s="10"/>
    </row>
    <row r="105" spans="1:20" ht="22.5" customHeight="1" x14ac:dyDescent="0.2">
      <c r="A105" s="42" t="s">
        <v>58</v>
      </c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4" t="s">
        <v>59</v>
      </c>
      <c r="B106" s="46"/>
      <c r="C106" s="46"/>
      <c r="D106" s="46"/>
      <c r="E106" s="46"/>
      <c r="F106" s="46"/>
      <c r="G106" s="46"/>
      <c r="H106" s="46"/>
      <c r="I106" s="166" t="s">
        <v>71</v>
      </c>
      <c r="J106" s="166"/>
      <c r="K106" s="166"/>
      <c r="M106" s="35"/>
      <c r="N106" s="35"/>
      <c r="O106" s="35"/>
      <c r="P106" s="35"/>
      <c r="Q106" s="35"/>
      <c r="R106" s="35"/>
      <c r="S106" s="35"/>
      <c r="T106" s="10"/>
    </row>
    <row r="107" spans="1:20" ht="12.75" x14ac:dyDescent="0.2">
      <c r="A107" s="46" t="s">
        <v>185</v>
      </c>
      <c r="I107" s="45" t="s">
        <v>72</v>
      </c>
      <c r="M107" s="35"/>
      <c r="N107" s="35"/>
      <c r="O107" s="35"/>
      <c r="P107" s="35"/>
      <c r="Q107" s="35"/>
      <c r="R107" s="35"/>
      <c r="S107" s="35"/>
      <c r="T107" s="10"/>
    </row>
    <row r="108" spans="1:20" x14ac:dyDescent="0.2">
      <c r="A108" s="42" t="s">
        <v>60</v>
      </c>
      <c r="I108" s="47" t="s">
        <v>73</v>
      </c>
      <c r="M108" s="10"/>
      <c r="N108" s="10"/>
      <c r="O108" s="10"/>
      <c r="P108" s="10"/>
      <c r="Q108" s="10"/>
      <c r="R108" s="10"/>
      <c r="S108" s="10"/>
      <c r="T108" s="10"/>
    </row>
    <row r="109" spans="1:20" x14ac:dyDescent="0.2">
      <c r="A109" s="42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94" t="s">
        <v>61</v>
      </c>
      <c r="B110" s="46"/>
      <c r="C110" s="46"/>
      <c r="D110" s="46"/>
      <c r="E110" s="46"/>
      <c r="F110" s="46"/>
      <c r="G110" s="46"/>
      <c r="H110" s="46"/>
      <c r="I110" s="191" t="s">
        <v>168</v>
      </c>
      <c r="J110" s="191"/>
      <c r="K110" s="191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194" t="s">
        <v>81</v>
      </c>
      <c r="B111" s="194"/>
      <c r="C111" s="194"/>
      <c r="D111" s="194"/>
      <c r="E111" s="194"/>
      <c r="F111" s="194"/>
      <c r="G111" s="194"/>
      <c r="I111" s="45" t="s">
        <v>169</v>
      </c>
      <c r="K111" s="46" t="s">
        <v>171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194"/>
      <c r="B112" s="194"/>
      <c r="C112" s="194"/>
      <c r="D112" s="194"/>
      <c r="E112" s="194"/>
      <c r="F112" s="194"/>
      <c r="G112" s="194"/>
      <c r="I112" s="47" t="s">
        <v>170</v>
      </c>
      <c r="M112" s="10"/>
      <c r="N112" s="10"/>
      <c r="O112" s="10"/>
      <c r="P112" s="10"/>
      <c r="Q112" s="10"/>
      <c r="R112" s="10"/>
      <c r="S112" s="10"/>
      <c r="T112" s="10"/>
    </row>
    <row r="113" spans="1:20" ht="12" customHeight="1" x14ac:dyDescent="0.2">
      <c r="A113" s="42" t="s">
        <v>62</v>
      </c>
      <c r="B113" s="38"/>
      <c r="C113" s="38"/>
      <c r="D113" s="38"/>
      <c r="E113" s="38"/>
      <c r="F113" s="38"/>
      <c r="G113" s="38"/>
      <c r="H113" s="38"/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33"/>
      <c r="B114" s="10"/>
      <c r="C114" s="10"/>
      <c r="D114" s="10"/>
      <c r="E114" s="10"/>
      <c r="F114" s="10"/>
      <c r="G114" s="10"/>
      <c r="H114" s="10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34"/>
      <c r="B115" s="10"/>
      <c r="C115" s="10"/>
      <c r="D115" s="10"/>
      <c r="E115" s="10"/>
      <c r="F115" s="10"/>
      <c r="G115" s="10"/>
      <c r="H115" s="10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38"/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9.899999999999999" customHeight="1" x14ac:dyDescent="0.2">
      <c r="A117" s="3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7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5"/>
      <c r="B119" s="195"/>
      <c r="C119" s="195"/>
      <c r="D119" s="195"/>
      <c r="E119" s="195"/>
      <c r="F119" s="195"/>
      <c r="G119" s="195"/>
      <c r="H119" s="19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7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195"/>
      <c r="B121" s="195"/>
      <c r="C121" s="195"/>
      <c r="D121" s="195"/>
      <c r="E121" s="195"/>
      <c r="F121" s="195"/>
      <c r="G121" s="195"/>
      <c r="H121" s="19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5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182"/>
      <c r="B124" s="182"/>
      <c r="C124" s="182"/>
      <c r="D124" s="182"/>
      <c r="E124" s="182"/>
      <c r="F124" s="182"/>
      <c r="G124" s="182"/>
      <c r="H124" s="18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182"/>
      <c r="B127" s="182"/>
      <c r="C127" s="182"/>
      <c r="D127" s="182"/>
      <c r="E127" s="182"/>
      <c r="F127" s="182"/>
      <c r="G127" s="182"/>
      <c r="H127" s="18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</sheetData>
  <sortState xmlns:xlrd2="http://schemas.microsoft.com/office/spreadsheetml/2017/richdata2" ref="A8:T26">
    <sortCondition ref="A8:A26"/>
  </sortState>
  <mergeCells count="49">
    <mergeCell ref="U5:AB5"/>
    <mergeCell ref="L6:L7"/>
    <mergeCell ref="M6:M7"/>
    <mergeCell ref="A2:C2"/>
    <mergeCell ref="L2:N2"/>
    <mergeCell ref="O2:Q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A68:D68"/>
    <mergeCell ref="A69:D69"/>
    <mergeCell ref="A67:Q67"/>
    <mergeCell ref="R6:R7"/>
    <mergeCell ref="S6:S7"/>
    <mergeCell ref="H6:H7"/>
    <mergeCell ref="I6:I7"/>
    <mergeCell ref="J6:J7"/>
    <mergeCell ref="K6:K7"/>
    <mergeCell ref="P6:P7"/>
    <mergeCell ref="Q6:Q7"/>
    <mergeCell ref="A54:C54"/>
    <mergeCell ref="A59:B59"/>
    <mergeCell ref="O6:O7"/>
    <mergeCell ref="A127:H127"/>
    <mergeCell ref="I110:K110"/>
    <mergeCell ref="A104:G104"/>
    <mergeCell ref="A111:G112"/>
    <mergeCell ref="A119:H119"/>
    <mergeCell ref="A75:D75"/>
    <mergeCell ref="A76:D76"/>
    <mergeCell ref="A77:D77"/>
    <mergeCell ref="A121:H121"/>
    <mergeCell ref="A124:H124"/>
    <mergeCell ref="A93:P93"/>
    <mergeCell ref="I94:K94"/>
    <mergeCell ref="A95:G95"/>
    <mergeCell ref="A100:G100"/>
    <mergeCell ref="A99:G99"/>
    <mergeCell ref="A71:D71"/>
    <mergeCell ref="A70:D70"/>
    <mergeCell ref="A72:D72"/>
    <mergeCell ref="A73:D73"/>
    <mergeCell ref="A74:D74"/>
  </mergeCells>
  <hyperlinks>
    <hyperlink ref="L2" r:id="rId1" display="www.nevatk.ru" xr:uid="{00000000-0004-0000-0600-000000000000}"/>
    <hyperlink ref="U5:AB5" r:id="rId2" display="онлайн калькулятор" xr:uid="{00000000-0004-0000-0600-000002000000}"/>
    <hyperlink ref="O2:Q2" r:id="rId3" display="nevatk.ru" xr:uid="{C93EBE69-B491-4950-BD29-16E1A20565E2}"/>
    <hyperlink ref="A96" r:id="rId4" xr:uid="{19C48000-37F1-490A-B1EA-D4FCCED15FD2}"/>
    <hyperlink ref="A101" r:id="rId5" xr:uid="{CB6EF640-F592-4CB1-BA87-93FCD99BD273}"/>
    <hyperlink ref="A105" r:id="rId6" xr:uid="{98469CDB-F2AC-4255-860A-230494831477}"/>
    <hyperlink ref="A108" r:id="rId7" xr:uid="{A00B9E48-CF66-48A0-A2DD-63A9B6FEA56E}"/>
    <hyperlink ref="A113" r:id="rId8" xr:uid="{25312554-4003-41B1-8CC7-3F2FA27846AB}"/>
    <hyperlink ref="I96" r:id="rId9" xr:uid="{13C4DA04-4C4E-454F-B67D-9D6D4B147DB8}"/>
    <hyperlink ref="I100" r:id="rId10" xr:uid="{F3B2B20D-7371-4CBC-A1D6-9F6C84CA7B4B}"/>
    <hyperlink ref="I104" r:id="rId11" xr:uid="{30BB699A-433D-45AA-AC71-BDB1B1A1D711}"/>
    <hyperlink ref="I108" r:id="rId12" xr:uid="{17353A8F-A0CC-4437-B0D6-A0D82831DA41}"/>
    <hyperlink ref="I112" r:id="rId13" xr:uid="{D64804B2-6306-461B-BBB3-F986464C73F8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F158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AA11" sqref="AA11"/>
    </sheetView>
  </sheetViews>
  <sheetFormatPr defaultColWidth="8.7109375" defaultRowHeight="12" x14ac:dyDescent="0.2"/>
  <cols>
    <col min="1" max="1" width="20.5703125" style="1" customWidth="1"/>
    <col min="2" max="2" width="8" style="1" customWidth="1"/>
    <col min="3" max="20" width="8.7109375" style="1" customWidth="1"/>
    <col min="21" max="21" width="4.5703125" style="1" customWidth="1"/>
    <col min="22" max="22" width="6.85546875" style="1" customWidth="1"/>
    <col min="23" max="29" width="7.7109375" style="1" customWidth="1"/>
    <col min="30" max="16384" width="8.7109375" style="1"/>
  </cols>
  <sheetData>
    <row r="2" spans="1:32" ht="16.899999999999999" customHeight="1" x14ac:dyDescent="0.2">
      <c r="A2" s="196" t="s">
        <v>0</v>
      </c>
      <c r="B2" s="196"/>
      <c r="C2" s="196"/>
      <c r="E2" s="243" t="s">
        <v>82</v>
      </c>
      <c r="F2" s="243"/>
      <c r="G2" s="244" t="s">
        <v>83</v>
      </c>
      <c r="H2" s="244"/>
      <c r="I2" s="244"/>
      <c r="J2" s="244"/>
      <c r="K2" s="244"/>
      <c r="L2" s="244"/>
      <c r="M2" s="244"/>
      <c r="N2" s="244"/>
      <c r="O2" s="244"/>
      <c r="P2" s="245" t="s">
        <v>48</v>
      </c>
      <c r="Q2" s="245"/>
      <c r="R2" s="245"/>
      <c r="S2" s="228" t="s">
        <v>134</v>
      </c>
      <c r="T2" s="228"/>
      <c r="U2" s="228"/>
      <c r="AE2" s="57"/>
      <c r="AF2" s="57"/>
    </row>
    <row r="3" spans="1:32" ht="13.9" customHeight="1" x14ac:dyDescent="0.2">
      <c r="A3" s="30"/>
      <c r="B3" s="30"/>
      <c r="C3" s="30"/>
      <c r="E3" s="56"/>
      <c r="F3" s="56"/>
      <c r="G3" s="244"/>
      <c r="H3" s="244"/>
      <c r="I3" s="244"/>
      <c r="J3" s="244"/>
      <c r="K3" s="244"/>
      <c r="L3" s="244"/>
      <c r="M3" s="244"/>
      <c r="N3" s="244"/>
      <c r="O3" s="244"/>
      <c r="P3" s="32"/>
      <c r="Q3" s="32"/>
      <c r="R3" s="23"/>
      <c r="S3" s="32"/>
      <c r="T3" s="32"/>
      <c r="AD3" s="57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197" t="s">
        <v>140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32" ht="12" customHeight="1" x14ac:dyDescent="0.2">
      <c r="A6" s="9"/>
      <c r="B6" s="214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1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32" ht="12" customHeight="1" thickBot="1" x14ac:dyDescent="0.25">
      <c r="A7" s="9"/>
      <c r="B7" s="215"/>
      <c r="C7" s="201"/>
      <c r="D7" s="201"/>
      <c r="E7" s="201"/>
      <c r="F7" s="201"/>
      <c r="G7" s="201"/>
      <c r="H7" s="201"/>
      <c r="I7" s="201"/>
      <c r="J7" s="201"/>
      <c r="K7" s="209"/>
      <c r="L7" s="211"/>
      <c r="M7" s="201"/>
      <c r="N7" s="201"/>
      <c r="O7" s="201"/>
      <c r="P7" s="201"/>
      <c r="Q7" s="201"/>
      <c r="R7" s="201"/>
      <c r="S7" s="201"/>
      <c r="T7" s="209"/>
    </row>
    <row r="8" spans="1:32" ht="12.75" x14ac:dyDescent="0.2">
      <c r="A8" s="113" t="s">
        <v>144</v>
      </c>
      <c r="B8" s="114">
        <v>2000</v>
      </c>
      <c r="C8" s="115">
        <v>48.199921875000001</v>
      </c>
      <c r="D8" s="115">
        <v>47.577115384615389</v>
      </c>
      <c r="E8" s="115">
        <v>45.818602941176479</v>
      </c>
      <c r="F8" s="115">
        <v>45.266413043478273</v>
      </c>
      <c r="G8" s="115">
        <v>44.730000000000011</v>
      </c>
      <c r="H8" s="115">
        <v>44.2086971830986</v>
      </c>
      <c r="I8" s="115">
        <v>43.701875000000008</v>
      </c>
      <c r="J8" s="115">
        <v>43.208938356164388</v>
      </c>
      <c r="K8" s="117">
        <v>42.262500000000003</v>
      </c>
      <c r="L8" s="140">
        <v>11928.3609375</v>
      </c>
      <c r="M8" s="141">
        <v>11778.092307692306</v>
      </c>
      <c r="N8" s="141">
        <v>11353.804411764708</v>
      </c>
      <c r="O8" s="141">
        <v>11220.573913043479</v>
      </c>
      <c r="P8" s="141">
        <v>11091.15</v>
      </c>
      <c r="Q8" s="141">
        <v>10965.371830985918</v>
      </c>
      <c r="R8" s="141">
        <v>10843.0875</v>
      </c>
      <c r="S8" s="141">
        <v>10724.153424657536</v>
      </c>
      <c r="T8" s="142">
        <v>10495.800000000001</v>
      </c>
      <c r="U8" s="129"/>
      <c r="V8" s="50"/>
    </row>
    <row r="9" spans="1:32" ht="12.75" x14ac:dyDescent="0.2">
      <c r="A9" s="80" t="s">
        <v>149</v>
      </c>
      <c r="B9" s="78">
        <v>1200</v>
      </c>
      <c r="C9" s="72">
        <v>34.5</v>
      </c>
      <c r="D9" s="72">
        <v>34</v>
      </c>
      <c r="E9" s="72">
        <v>33.5</v>
      </c>
      <c r="F9" s="72">
        <v>33.1</v>
      </c>
      <c r="G9" s="72">
        <v>33</v>
      </c>
      <c r="H9" s="72">
        <v>32.799999999999997</v>
      </c>
      <c r="I9" s="72">
        <v>32.5</v>
      </c>
      <c r="J9" s="72">
        <v>32.1</v>
      </c>
      <c r="K9" s="118">
        <v>31.5</v>
      </c>
      <c r="L9" s="133">
        <v>9660</v>
      </c>
      <c r="M9" s="134">
        <v>9520</v>
      </c>
      <c r="N9" s="134">
        <v>9380</v>
      </c>
      <c r="O9" s="134">
        <v>9268</v>
      </c>
      <c r="P9" s="134">
        <v>9240</v>
      </c>
      <c r="Q9" s="134">
        <v>9184</v>
      </c>
      <c r="R9" s="134">
        <v>9100</v>
      </c>
      <c r="S9" s="134">
        <v>8988</v>
      </c>
      <c r="T9" s="135">
        <v>8820</v>
      </c>
      <c r="U9" s="129"/>
      <c r="V9" s="50"/>
    </row>
    <row r="10" spans="1:32" ht="12.75" x14ac:dyDescent="0.2">
      <c r="A10" s="81" t="s">
        <v>2</v>
      </c>
      <c r="B10" s="76">
        <v>1000</v>
      </c>
      <c r="C10" s="5">
        <v>14.883492070796313</v>
      </c>
      <c r="D10" s="5">
        <v>14.712043472213345</v>
      </c>
      <c r="E10" s="5">
        <v>14.426834228810179</v>
      </c>
      <c r="F10" s="5">
        <v>14.117857548456751</v>
      </c>
      <c r="G10" s="5">
        <v>13.942947672648003</v>
      </c>
      <c r="H10" s="5">
        <v>13.764712500000003</v>
      </c>
      <c r="I10" s="5">
        <v>13.473652500000002</v>
      </c>
      <c r="J10" s="5">
        <v>13.328122500000003</v>
      </c>
      <c r="K10" s="119">
        <v>13.218975000000002</v>
      </c>
      <c r="L10" s="143">
        <v>4167.3777798229676</v>
      </c>
      <c r="M10" s="144">
        <v>4119.372172219737</v>
      </c>
      <c r="N10" s="144">
        <v>4039.5135840668499</v>
      </c>
      <c r="O10" s="144">
        <v>3953.0001135678904</v>
      </c>
      <c r="P10" s="144">
        <v>3904.0253483414408</v>
      </c>
      <c r="Q10" s="144">
        <v>3854.1195000000012</v>
      </c>
      <c r="R10" s="144">
        <v>3772.6227000000003</v>
      </c>
      <c r="S10" s="144">
        <v>3731.8743000000009</v>
      </c>
      <c r="T10" s="145">
        <v>3701.3130000000006</v>
      </c>
      <c r="U10" s="129"/>
      <c r="V10" s="50"/>
    </row>
    <row r="11" spans="1:32" ht="12.75" x14ac:dyDescent="0.2">
      <c r="A11" s="80" t="s">
        <v>3</v>
      </c>
      <c r="B11" s="78">
        <v>650</v>
      </c>
      <c r="C11" s="72">
        <v>16.304550608828436</v>
      </c>
      <c r="D11" s="72">
        <v>16.05069494745047</v>
      </c>
      <c r="E11" s="72">
        <v>15.659850102950864</v>
      </c>
      <c r="F11" s="72">
        <v>15.341287500000002</v>
      </c>
      <c r="G11" s="72">
        <v>15.266425424494166</v>
      </c>
      <c r="H11" s="72">
        <v>14.837141054033879</v>
      </c>
      <c r="I11" s="72">
        <v>14.540398232953198</v>
      </c>
      <c r="J11" s="72">
        <v>14.249590268294133</v>
      </c>
      <c r="K11" s="118">
        <v>13.964598462928249</v>
      </c>
      <c r="L11" s="133">
        <v>4565.274170471962</v>
      </c>
      <c r="M11" s="134">
        <v>4494.1945852861318</v>
      </c>
      <c r="N11" s="134">
        <v>4384.7580288262416</v>
      </c>
      <c r="O11" s="134">
        <v>4295.5605000000005</v>
      </c>
      <c r="P11" s="134">
        <v>4274.5991188583666</v>
      </c>
      <c r="Q11" s="134">
        <v>4154.3994951294862</v>
      </c>
      <c r="R11" s="134">
        <v>4071.3115052268954</v>
      </c>
      <c r="S11" s="134">
        <v>3989.8852751223571</v>
      </c>
      <c r="T11" s="135">
        <v>3910.0875696199096</v>
      </c>
      <c r="U11" s="129"/>
      <c r="V11" s="50"/>
    </row>
    <row r="12" spans="1:32" ht="12.75" x14ac:dyDescent="0.2">
      <c r="A12" s="81" t="s">
        <v>159</v>
      </c>
      <c r="B12" s="76">
        <v>1200</v>
      </c>
      <c r="C12" s="5">
        <v>30.4375</v>
      </c>
      <c r="D12" s="5">
        <v>30.076923076923077</v>
      </c>
      <c r="E12" s="5">
        <v>29.058823529411768</v>
      </c>
      <c r="F12" s="5">
        <v>28.739130434782609</v>
      </c>
      <c r="G12" s="5">
        <v>28.428571428571431</v>
      </c>
      <c r="H12" s="5">
        <v>28.126760563380284</v>
      </c>
      <c r="I12" s="5">
        <v>27.833333333333336</v>
      </c>
      <c r="J12" s="5">
        <v>27.547945205479454</v>
      </c>
      <c r="K12" s="119">
        <v>27</v>
      </c>
      <c r="L12" s="143">
        <v>7350.625</v>
      </c>
      <c r="M12" s="144">
        <v>7267.6923076923076</v>
      </c>
      <c r="N12" s="144">
        <v>7033.5294117647063</v>
      </c>
      <c r="O12" s="144">
        <v>6960</v>
      </c>
      <c r="P12" s="144">
        <v>6888.5714285714284</v>
      </c>
      <c r="Q12" s="144">
        <v>6819.1549295774648</v>
      </c>
      <c r="R12" s="144">
        <v>6751.666666666667</v>
      </c>
      <c r="S12" s="144">
        <v>6686.0273972602745</v>
      </c>
      <c r="T12" s="145">
        <v>6560</v>
      </c>
      <c r="U12" s="129"/>
      <c r="V12" s="50"/>
    </row>
    <row r="13" spans="1:32" ht="12.75" x14ac:dyDescent="0.2">
      <c r="A13" s="80" t="s">
        <v>145</v>
      </c>
      <c r="B13" s="78">
        <v>2500</v>
      </c>
      <c r="C13" s="72">
        <v>49.061250000000001</v>
      </c>
      <c r="D13" s="72">
        <v>48.425192307692306</v>
      </c>
      <c r="E13" s="72">
        <v>46.629264705882363</v>
      </c>
      <c r="F13" s="72">
        <v>46.065326086956532</v>
      </c>
      <c r="G13" s="72">
        <v>45.517500000000005</v>
      </c>
      <c r="H13" s="72">
        <v>44.985105633802824</v>
      </c>
      <c r="I13" s="72">
        <v>44.467500000000001</v>
      </c>
      <c r="J13" s="72">
        <v>43.964075342465762</v>
      </c>
      <c r="K13" s="118">
        <v>42.997500000000002</v>
      </c>
      <c r="L13" s="133">
        <v>10429.65</v>
      </c>
      <c r="M13" s="134">
        <v>10302.438461538462</v>
      </c>
      <c r="N13" s="134">
        <v>9943.2529411764735</v>
      </c>
      <c r="O13" s="134">
        <v>9830.4652173913055</v>
      </c>
      <c r="P13" s="134">
        <v>9720.9000000000015</v>
      </c>
      <c r="Q13" s="134">
        <v>9614.4211267605642</v>
      </c>
      <c r="R13" s="134">
        <v>9510.9000000000015</v>
      </c>
      <c r="S13" s="134">
        <v>9410.2150684931512</v>
      </c>
      <c r="T13" s="135">
        <v>9216.9</v>
      </c>
      <c r="U13" s="129"/>
      <c r="V13" s="50"/>
    </row>
    <row r="14" spans="1:32" ht="12.75" x14ac:dyDescent="0.2">
      <c r="A14" s="81" t="s">
        <v>4</v>
      </c>
      <c r="B14" s="76">
        <v>750</v>
      </c>
      <c r="C14" s="5">
        <v>21.470085000000001</v>
      </c>
      <c r="D14" s="5">
        <v>21.352117500000002</v>
      </c>
      <c r="E14" s="5">
        <v>21.234150000000003</v>
      </c>
      <c r="F14" s="5">
        <v>21.116182500000001</v>
      </c>
      <c r="G14" s="5">
        <v>20.998215000000005</v>
      </c>
      <c r="H14" s="5">
        <v>20.880247500000003</v>
      </c>
      <c r="I14" s="5">
        <v>20.644312500000005</v>
      </c>
      <c r="J14" s="5">
        <v>20.054475000000004</v>
      </c>
      <c r="K14" s="119">
        <v>20.054475000000004</v>
      </c>
      <c r="L14" s="143">
        <v>6011.6238000000003</v>
      </c>
      <c r="M14" s="144">
        <v>5978.5929000000006</v>
      </c>
      <c r="N14" s="144">
        <v>5945.5620000000008</v>
      </c>
      <c r="O14" s="144">
        <v>5912.5311000000002</v>
      </c>
      <c r="P14" s="144">
        <v>5879.5002000000013</v>
      </c>
      <c r="Q14" s="144">
        <v>5846.4693000000007</v>
      </c>
      <c r="R14" s="144">
        <v>5780.4075000000012</v>
      </c>
      <c r="S14" s="144">
        <v>5615.2530000000006</v>
      </c>
      <c r="T14" s="145">
        <v>5615.2530000000006</v>
      </c>
      <c r="U14" s="129"/>
      <c r="V14" s="50"/>
    </row>
    <row r="15" spans="1:32" ht="12.75" x14ac:dyDescent="0.2">
      <c r="A15" s="80" t="s">
        <v>172</v>
      </c>
      <c r="B15" s="78">
        <v>3000</v>
      </c>
      <c r="C15" s="72">
        <v>56.296406250000004</v>
      </c>
      <c r="D15" s="72">
        <v>55.633846153846157</v>
      </c>
      <c r="E15" s="72">
        <v>53.76308823529412</v>
      </c>
      <c r="F15" s="72">
        <v>53.175652173913051</v>
      </c>
      <c r="G15" s="72">
        <v>52.605000000000004</v>
      </c>
      <c r="H15" s="72">
        <v>52.050422535211275</v>
      </c>
      <c r="I15" s="72">
        <v>51.511250000000004</v>
      </c>
      <c r="J15" s="72">
        <v>50.986849315068497</v>
      </c>
      <c r="K15" s="118">
        <v>49.980000000000004</v>
      </c>
      <c r="L15" s="133">
        <v>14901.665625000001</v>
      </c>
      <c r="M15" s="134">
        <v>14729.400000000001</v>
      </c>
      <c r="N15" s="134">
        <v>14243.002941176474</v>
      </c>
      <c r="O15" s="134">
        <v>14090.269565217393</v>
      </c>
      <c r="P15" s="134">
        <v>13941.900000000003</v>
      </c>
      <c r="Q15" s="134">
        <v>13797.709859154931</v>
      </c>
      <c r="R15" s="134">
        <v>13657.525</v>
      </c>
      <c r="S15" s="134">
        <v>13521.180821917809</v>
      </c>
      <c r="T15" s="135">
        <v>13259.400000000001</v>
      </c>
      <c r="U15" s="129"/>
      <c r="V15" s="50"/>
    </row>
    <row r="16" spans="1:32" ht="12.75" x14ac:dyDescent="0.2">
      <c r="A16" s="81" t="s">
        <v>146</v>
      </c>
      <c r="B16" s="76">
        <v>2000</v>
      </c>
      <c r="C16" s="5">
        <v>46.477265625000001</v>
      </c>
      <c r="D16" s="5">
        <v>45.880961538461541</v>
      </c>
      <c r="E16" s="5">
        <v>44.197279411764718</v>
      </c>
      <c r="F16" s="5">
        <v>43.668586956521743</v>
      </c>
      <c r="G16" s="5">
        <v>43.155000000000001</v>
      </c>
      <c r="H16" s="5">
        <v>42.655880281690145</v>
      </c>
      <c r="I16" s="5">
        <v>42.170625000000001</v>
      </c>
      <c r="J16" s="5">
        <v>41.698664383561649</v>
      </c>
      <c r="K16" s="119">
        <v>40.792500000000004</v>
      </c>
      <c r="L16" s="143">
        <v>11446.0171875</v>
      </c>
      <c r="M16" s="144">
        <v>11303.16923076923</v>
      </c>
      <c r="N16" s="144">
        <v>10899.833823529412</v>
      </c>
      <c r="O16" s="144">
        <v>10773.182608695653</v>
      </c>
      <c r="P16" s="144">
        <v>10650.15</v>
      </c>
      <c r="Q16" s="144">
        <v>10530.583098591549</v>
      </c>
      <c r="R16" s="144">
        <v>10414.337500000001</v>
      </c>
      <c r="S16" s="144">
        <v>10301.276712328769</v>
      </c>
      <c r="T16" s="145">
        <v>10084.200000000003</v>
      </c>
      <c r="U16" s="129"/>
      <c r="V16" s="50"/>
    </row>
    <row r="17" spans="1:31" ht="12.75" x14ac:dyDescent="0.2">
      <c r="A17" s="80" t="s">
        <v>147</v>
      </c>
      <c r="B17" s="78">
        <v>3000</v>
      </c>
      <c r="C17" s="72">
        <v>62.040681818181831</v>
      </c>
      <c r="D17" s="72">
        <v>60.134605263157894</v>
      </c>
      <c r="E17" s="72">
        <v>58.357754237288141</v>
      </c>
      <c r="F17" s="72">
        <v>57.513750000000009</v>
      </c>
      <c r="G17" s="72">
        <v>56.697418032786892</v>
      </c>
      <c r="H17" s="72">
        <v>55.907419354838716</v>
      </c>
      <c r="I17" s="72">
        <v>55.142500000000005</v>
      </c>
      <c r="J17" s="72">
        <v>54.401484375000003</v>
      </c>
      <c r="K17" s="118">
        <v>52.311156716417919</v>
      </c>
      <c r="L17" s="133">
        <v>13874.962500000001</v>
      </c>
      <c r="M17" s="134">
        <v>13694.746153846154</v>
      </c>
      <c r="N17" s="134">
        <v>13185.900000000003</v>
      </c>
      <c r="O17" s="134">
        <v>13026.117391304349</v>
      </c>
      <c r="P17" s="134">
        <v>12870.900000000003</v>
      </c>
      <c r="Q17" s="134">
        <v>12720.054929577467</v>
      </c>
      <c r="R17" s="134">
        <v>12573.400000000001</v>
      </c>
      <c r="S17" s="134">
        <v>12430.763013698632</v>
      </c>
      <c r="T17" s="135">
        <v>12156.9</v>
      </c>
      <c r="U17" s="129"/>
      <c r="V17" s="50"/>
    </row>
    <row r="18" spans="1:31" ht="12.75" x14ac:dyDescent="0.2">
      <c r="A18" s="81" t="s">
        <v>180</v>
      </c>
      <c r="B18" s="76">
        <v>1000</v>
      </c>
      <c r="C18" s="5">
        <v>28.192500000000003</v>
      </c>
      <c r="D18" s="5">
        <v>28.047287234042553</v>
      </c>
      <c r="E18" s="5">
        <v>27.904119718309865</v>
      </c>
      <c r="F18" s="5">
        <v>27.623750000000005</v>
      </c>
      <c r="G18" s="5">
        <v>27.351061643835621</v>
      </c>
      <c r="H18" s="5">
        <v>27.085743243243247</v>
      </c>
      <c r="I18" s="5">
        <v>26.827500000000001</v>
      </c>
      <c r="J18" s="5">
        <v>26.331136363636364</v>
      </c>
      <c r="K18" s="119">
        <v>25.633125000000003</v>
      </c>
      <c r="L18" s="143">
        <v>7372.7181818181825</v>
      </c>
      <c r="M18" s="144">
        <v>7189.8473684210521</v>
      </c>
      <c r="N18" s="144">
        <v>7019.3745762711869</v>
      </c>
      <c r="O18" s="144">
        <v>6938.4000000000015</v>
      </c>
      <c r="P18" s="144">
        <v>6860.0803278688536</v>
      </c>
      <c r="Q18" s="144">
        <v>6784.2870967741947</v>
      </c>
      <c r="R18" s="144">
        <v>6710.9000000000005</v>
      </c>
      <c r="S18" s="144">
        <v>6639.8062500000005</v>
      </c>
      <c r="T18" s="145">
        <v>6439.2582089552243</v>
      </c>
      <c r="U18" s="129"/>
      <c r="V18" s="50"/>
    </row>
    <row r="19" spans="1:31" ht="12.75" x14ac:dyDescent="0.2">
      <c r="A19" s="80" t="s">
        <v>6</v>
      </c>
      <c r="B19" s="78">
        <v>650</v>
      </c>
      <c r="C19" s="72">
        <v>14.408685723965004</v>
      </c>
      <c r="D19" s="72">
        <v>14.159902661105178</v>
      </c>
      <c r="E19" s="72">
        <v>13.61141249420143</v>
      </c>
      <c r="F19" s="72">
        <v>13.451602500000002</v>
      </c>
      <c r="G19" s="72">
        <v>13.405297500000001</v>
      </c>
      <c r="H19" s="72">
        <v>13.25480625</v>
      </c>
      <c r="I19" s="72">
        <v>13.162196250000001</v>
      </c>
      <c r="J19" s="72">
        <v>12.965400000000001</v>
      </c>
      <c r="K19" s="118">
        <v>12.8496375</v>
      </c>
      <c r="L19" s="133">
        <v>4034.4320027102012</v>
      </c>
      <c r="M19" s="134">
        <v>3964.7727451094497</v>
      </c>
      <c r="N19" s="134">
        <v>3811.1954983764003</v>
      </c>
      <c r="O19" s="134">
        <v>3766.4487000000004</v>
      </c>
      <c r="P19" s="134">
        <v>3753.4833000000003</v>
      </c>
      <c r="Q19" s="134">
        <v>3711.34575</v>
      </c>
      <c r="R19" s="134">
        <v>3685.4149500000003</v>
      </c>
      <c r="S19" s="134">
        <v>3630.3120000000004</v>
      </c>
      <c r="T19" s="135">
        <v>3597.8985000000002</v>
      </c>
      <c r="U19" s="129"/>
      <c r="V19" s="50"/>
    </row>
    <row r="20" spans="1:31" ht="12.75" x14ac:dyDescent="0.2">
      <c r="A20" s="81" t="s">
        <v>150</v>
      </c>
      <c r="B20" s="76">
        <v>1200</v>
      </c>
      <c r="C20" s="5">
        <v>30.284296875000003</v>
      </c>
      <c r="D20" s="5">
        <v>30.021923076923077</v>
      </c>
      <c r="E20" s="5">
        <v>29.281102941176474</v>
      </c>
      <c r="F20" s="5">
        <v>29.048478260869569</v>
      </c>
      <c r="G20" s="5">
        <v>28.822500000000005</v>
      </c>
      <c r="H20" s="5">
        <v>28.602887323943666</v>
      </c>
      <c r="I20" s="5">
        <v>28.389375000000001</v>
      </c>
      <c r="J20" s="5">
        <v>28.181712328767123</v>
      </c>
      <c r="K20" s="119">
        <v>27.783000000000005</v>
      </c>
      <c r="L20" s="143">
        <v>7967.9742187500005</v>
      </c>
      <c r="M20" s="144">
        <v>7902.3807692307701</v>
      </c>
      <c r="N20" s="144">
        <v>7717.1757352941186</v>
      </c>
      <c r="O20" s="144">
        <v>7659.0195652173916</v>
      </c>
      <c r="P20" s="144">
        <v>7602.5250000000015</v>
      </c>
      <c r="Q20" s="144">
        <v>7547.6218309859169</v>
      </c>
      <c r="R20" s="144">
        <v>7494.2437500000005</v>
      </c>
      <c r="S20" s="144">
        <v>7442.3280821917815</v>
      </c>
      <c r="T20" s="145">
        <v>7342.6500000000005</v>
      </c>
      <c r="U20" s="129"/>
      <c r="V20" s="50"/>
    </row>
    <row r="21" spans="1:31" ht="12.75" x14ac:dyDescent="0.2">
      <c r="A21" s="80" t="s">
        <v>7</v>
      </c>
      <c r="B21" s="78">
        <v>700</v>
      </c>
      <c r="C21" s="72">
        <v>18.194729557565942</v>
      </c>
      <c r="D21" s="72">
        <v>17.80832602263207</v>
      </c>
      <c r="E21" s="72">
        <v>17.239975192122536</v>
      </c>
      <c r="F21" s="72">
        <v>16.671624361613006</v>
      </c>
      <c r="G21" s="72">
        <v>16.581588586482781</v>
      </c>
      <c r="H21" s="72">
        <v>16.105149276418686</v>
      </c>
      <c r="I21" s="72">
        <v>15.783046290890312</v>
      </c>
      <c r="J21" s="72">
        <v>15.467385365072507</v>
      </c>
      <c r="K21" s="118">
        <v>15.158037657771052</v>
      </c>
      <c r="L21" s="133">
        <v>5094.5242761184636</v>
      </c>
      <c r="M21" s="134">
        <v>4986.3312863369792</v>
      </c>
      <c r="N21" s="134">
        <v>4827.1930537943099</v>
      </c>
      <c r="O21" s="134">
        <v>4668.0548212516414</v>
      </c>
      <c r="P21" s="134">
        <v>4642.8448042151786</v>
      </c>
      <c r="Q21" s="134">
        <v>4509.4417973972322</v>
      </c>
      <c r="R21" s="134">
        <v>4419.2529614492869</v>
      </c>
      <c r="S21" s="134">
        <v>4330.8679022203023</v>
      </c>
      <c r="T21" s="135">
        <v>4244.2505441758949</v>
      </c>
      <c r="U21" s="129"/>
      <c r="V21" s="50"/>
    </row>
    <row r="22" spans="1:31" ht="12.75" x14ac:dyDescent="0.2">
      <c r="A22" s="81" t="s">
        <v>148</v>
      </c>
      <c r="B22" s="76">
        <v>2000</v>
      </c>
      <c r="C22" s="5">
        <v>37.002656250000001</v>
      </c>
      <c r="D22" s="5">
        <v>36.552115384615384</v>
      </c>
      <c r="E22" s="5">
        <v>35.28</v>
      </c>
      <c r="F22" s="5">
        <v>34.880543478260876</v>
      </c>
      <c r="G22" s="5">
        <v>34.4925</v>
      </c>
      <c r="H22" s="5">
        <v>34.115387323943665</v>
      </c>
      <c r="I22" s="5">
        <v>33.748750000000001</v>
      </c>
      <c r="J22" s="5">
        <v>33.392157534246579</v>
      </c>
      <c r="K22" s="119">
        <v>32.707500000000003</v>
      </c>
      <c r="L22" s="143">
        <v>8706.9937499999996</v>
      </c>
      <c r="M22" s="144">
        <v>8606.2846153846167</v>
      </c>
      <c r="N22" s="144">
        <v>8321.9294117647078</v>
      </c>
      <c r="O22" s="144">
        <v>8232.6391304347835</v>
      </c>
      <c r="P22" s="144">
        <v>8145.9000000000015</v>
      </c>
      <c r="Q22" s="144">
        <v>8061.6042253521136</v>
      </c>
      <c r="R22" s="144">
        <v>7979.6500000000015</v>
      </c>
      <c r="S22" s="144">
        <v>7899.9410958904118</v>
      </c>
      <c r="T22" s="145">
        <v>7746.9000000000015</v>
      </c>
      <c r="U22" s="129"/>
      <c r="V22" s="50"/>
    </row>
    <row r="23" spans="1:31" ht="12.75" x14ac:dyDescent="0.2">
      <c r="A23" s="80" t="s">
        <v>151</v>
      </c>
      <c r="B23" s="78">
        <v>1200</v>
      </c>
      <c r="C23" s="72">
        <v>26.666718750000001</v>
      </c>
      <c r="D23" s="72">
        <v>26.460000000000004</v>
      </c>
      <c r="E23" s="72">
        <v>25.876323529411767</v>
      </c>
      <c r="F23" s="72">
        <v>25.693043478260872</v>
      </c>
      <c r="G23" s="72">
        <v>25.515000000000004</v>
      </c>
      <c r="H23" s="72">
        <v>25.341971830985916</v>
      </c>
      <c r="I23" s="72">
        <v>25.173750000000005</v>
      </c>
      <c r="J23" s="72">
        <v>25.010136986301372</v>
      </c>
      <c r="K23" s="118">
        <v>24.696000000000002</v>
      </c>
      <c r="L23" s="133">
        <v>7063.5796875000005</v>
      </c>
      <c r="M23" s="134">
        <v>7011.9000000000005</v>
      </c>
      <c r="N23" s="134">
        <v>6865.980882352942</v>
      </c>
      <c r="O23" s="134">
        <v>6820.1608695652185</v>
      </c>
      <c r="P23" s="134">
        <v>6775.6500000000015</v>
      </c>
      <c r="Q23" s="134">
        <v>6732.3929577464805</v>
      </c>
      <c r="R23" s="134">
        <v>6690.3375000000015</v>
      </c>
      <c r="S23" s="134">
        <v>6649.4342465753434</v>
      </c>
      <c r="T23" s="135">
        <v>6570.9000000000005</v>
      </c>
      <c r="U23" s="129"/>
      <c r="V23" s="50"/>
    </row>
    <row r="24" spans="1:31" ht="12.75" x14ac:dyDescent="0.2">
      <c r="A24" s="81" t="s">
        <v>8</v>
      </c>
      <c r="B24" s="76">
        <v>500</v>
      </c>
      <c r="C24" s="5">
        <v>8</v>
      </c>
      <c r="D24" s="5">
        <v>8</v>
      </c>
      <c r="E24" s="5">
        <v>8</v>
      </c>
      <c r="F24" s="5">
        <v>8</v>
      </c>
      <c r="G24" s="5">
        <v>8</v>
      </c>
      <c r="H24" s="5">
        <v>8</v>
      </c>
      <c r="I24" s="5">
        <v>8</v>
      </c>
      <c r="J24" s="5">
        <v>8</v>
      </c>
      <c r="K24" s="119">
        <v>8</v>
      </c>
      <c r="L24" s="143">
        <v>2240</v>
      </c>
      <c r="M24" s="144">
        <v>2240</v>
      </c>
      <c r="N24" s="144">
        <v>2240</v>
      </c>
      <c r="O24" s="144">
        <v>2240</v>
      </c>
      <c r="P24" s="144">
        <v>2240</v>
      </c>
      <c r="Q24" s="144">
        <v>2240</v>
      </c>
      <c r="R24" s="144">
        <v>2240</v>
      </c>
      <c r="S24" s="144">
        <v>2240</v>
      </c>
      <c r="T24" s="145">
        <v>2240</v>
      </c>
      <c r="U24" s="129"/>
      <c r="V24" s="50"/>
    </row>
    <row r="25" spans="1:31" ht="12.75" x14ac:dyDescent="0.2">
      <c r="A25" s="80" t="s">
        <v>9</v>
      </c>
      <c r="B25" s="78">
        <v>800</v>
      </c>
      <c r="C25" s="72">
        <v>19.990058402699031</v>
      </c>
      <c r="D25" s="72">
        <v>19.934389885628232</v>
      </c>
      <c r="E25" s="72">
        <v>19.695060000000005</v>
      </c>
      <c r="F25" s="72">
        <v>19.65752335943894</v>
      </c>
      <c r="G25" s="72">
        <v>19.380656833249663</v>
      </c>
      <c r="H25" s="72">
        <v>19.781301463683505</v>
      </c>
      <c r="I25" s="72">
        <v>19.385675434409833</v>
      </c>
      <c r="J25" s="72">
        <v>18.997961925721633</v>
      </c>
      <c r="K25" s="118">
        <v>18.618002687207202</v>
      </c>
      <c r="L25" s="133">
        <v>5597.2163527557286</v>
      </c>
      <c r="M25" s="134">
        <v>5581.6291679759051</v>
      </c>
      <c r="N25" s="134">
        <v>5514.6168000000016</v>
      </c>
      <c r="O25" s="134">
        <v>5504.1065406429034</v>
      </c>
      <c r="P25" s="134">
        <v>5426.5839133099053</v>
      </c>
      <c r="Q25" s="134">
        <v>5538.7644098313813</v>
      </c>
      <c r="R25" s="134">
        <v>5427.9891216347532</v>
      </c>
      <c r="S25" s="134">
        <v>5319.4293392020572</v>
      </c>
      <c r="T25" s="135">
        <v>5213.0407524180164</v>
      </c>
      <c r="U25" s="129"/>
      <c r="V25" s="50"/>
    </row>
    <row r="26" spans="1:31" ht="12.75" x14ac:dyDescent="0.2">
      <c r="A26" s="81" t="s">
        <v>10</v>
      </c>
      <c r="B26" s="76">
        <v>700</v>
      </c>
      <c r="C26" s="5">
        <v>19.764432216086288</v>
      </c>
      <c r="D26" s="5">
        <v>19.413667842141457</v>
      </c>
      <c r="E26" s="5">
        <v>19.126974979226802</v>
      </c>
      <c r="F26" s="5">
        <v>18.744435479642267</v>
      </c>
      <c r="G26" s="5">
        <v>18.485507250000005</v>
      </c>
      <c r="H26" s="5">
        <v>18.332149500000003</v>
      </c>
      <c r="I26" s="5">
        <v>18.060824250000003</v>
      </c>
      <c r="J26" s="5">
        <v>17.931059999999999</v>
      </c>
      <c r="K26" s="119">
        <v>17.824889250000002</v>
      </c>
      <c r="L26" s="143">
        <v>5534.0410205041608</v>
      </c>
      <c r="M26" s="144">
        <v>5435.8269957996081</v>
      </c>
      <c r="N26" s="144">
        <v>5355.5529941835048</v>
      </c>
      <c r="O26" s="144">
        <v>5248.4419342998344</v>
      </c>
      <c r="P26" s="144">
        <v>5175.9420300000011</v>
      </c>
      <c r="Q26" s="144">
        <v>5133.0018600000012</v>
      </c>
      <c r="R26" s="144">
        <v>5057.0307900000007</v>
      </c>
      <c r="S26" s="144">
        <v>5020.6967999999997</v>
      </c>
      <c r="T26" s="145">
        <v>4990.9689900000003</v>
      </c>
      <c r="U26" s="129"/>
      <c r="V26" s="50"/>
    </row>
    <row r="27" spans="1:31" ht="12.75" x14ac:dyDescent="0.2">
      <c r="A27" s="80" t="s">
        <v>166</v>
      </c>
      <c r="B27" s="78">
        <v>1000</v>
      </c>
      <c r="C27" s="72">
        <v>26.582010000000004</v>
      </c>
      <c r="D27" s="72">
        <v>26.435955000000003</v>
      </c>
      <c r="E27" s="72">
        <v>26.289900000000006</v>
      </c>
      <c r="F27" s="72">
        <v>26.143844999999999</v>
      </c>
      <c r="G27" s="72">
        <v>25.997790000000006</v>
      </c>
      <c r="H27" s="72">
        <v>25.851735000000001</v>
      </c>
      <c r="I27" s="72">
        <v>25.559625000000004</v>
      </c>
      <c r="J27" s="72">
        <v>24.829350000000002</v>
      </c>
      <c r="K27" s="118">
        <v>24.829350000000002</v>
      </c>
      <c r="L27" s="133">
        <v>7442.9628000000012</v>
      </c>
      <c r="M27" s="134">
        <v>7402.0674000000008</v>
      </c>
      <c r="N27" s="134">
        <v>7361.1720000000005</v>
      </c>
      <c r="O27" s="134">
        <v>7320.2765999999992</v>
      </c>
      <c r="P27" s="134">
        <v>7279.3812000000016</v>
      </c>
      <c r="Q27" s="134">
        <v>7238.4858000000004</v>
      </c>
      <c r="R27" s="134">
        <v>7156.6950000000006</v>
      </c>
      <c r="S27" s="134">
        <v>6952.2180000000008</v>
      </c>
      <c r="T27" s="135">
        <v>6952.2180000000008</v>
      </c>
      <c r="U27" s="129"/>
      <c r="V27" s="50"/>
    </row>
    <row r="28" spans="1:31" ht="13.5" thickBot="1" x14ac:dyDescent="0.25">
      <c r="A28" s="104" t="s">
        <v>179</v>
      </c>
      <c r="B28" s="178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1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1" ht="12.75" x14ac:dyDescent="0.2">
      <c r="A30" s="113" t="s">
        <v>11</v>
      </c>
      <c r="B30" s="114">
        <v>2500</v>
      </c>
      <c r="C30" s="115">
        <v>13.847502381983865</v>
      </c>
      <c r="D30" s="115">
        <v>13.847502381983865</v>
      </c>
      <c r="E30" s="115">
        <v>13.847502381983865</v>
      </c>
      <c r="F30" s="115">
        <v>13.847502381983865</v>
      </c>
      <c r="G30" s="115">
        <v>13.847502381983865</v>
      </c>
      <c r="H30" s="115">
        <v>13.847502381983865</v>
      </c>
      <c r="I30" s="115">
        <v>13.847502381983865</v>
      </c>
      <c r="J30" s="115">
        <v>13.847502381983865</v>
      </c>
      <c r="K30" s="117">
        <v>13.847502381983865</v>
      </c>
      <c r="L30" s="140">
        <f>C30*280</f>
        <v>3877.3006669554825</v>
      </c>
      <c r="M30" s="141">
        <f t="shared" ref="M30:M51" si="0">D30*280</f>
        <v>3877.3006669554825</v>
      </c>
      <c r="N30" s="141">
        <f t="shared" ref="N30:N51" si="1">E30*280</f>
        <v>3877.3006669554825</v>
      </c>
      <c r="O30" s="141">
        <f t="shared" ref="O30:O51" si="2">F30*280</f>
        <v>3877.3006669554825</v>
      </c>
      <c r="P30" s="141">
        <f t="shared" ref="P30:P51" si="3">G30*280</f>
        <v>3877.3006669554825</v>
      </c>
      <c r="Q30" s="141">
        <f t="shared" ref="Q30:Q51" si="4">H30*280</f>
        <v>3877.3006669554825</v>
      </c>
      <c r="R30" s="141">
        <f t="shared" ref="R30:R51" si="5">I30*280</f>
        <v>3877.3006669554825</v>
      </c>
      <c r="S30" s="141">
        <f t="shared" ref="S30:S51" si="6">J30*280</f>
        <v>3877.3006669554825</v>
      </c>
      <c r="T30" s="142">
        <f t="shared" ref="T30:T51" si="7">K30*280</f>
        <v>3877.3006669554825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</row>
    <row r="31" spans="1:31" ht="12.75" x14ac:dyDescent="0.2">
      <c r="A31" s="80" t="s">
        <v>12</v>
      </c>
      <c r="B31" s="78">
        <v>2500</v>
      </c>
      <c r="C31" s="72">
        <v>17.208361603125006</v>
      </c>
      <c r="D31" s="72">
        <v>16.657694031825002</v>
      </c>
      <c r="E31" s="72">
        <v>16.520027139000003</v>
      </c>
      <c r="F31" s="72">
        <v>16.313526799762503</v>
      </c>
      <c r="G31" s="72">
        <v>15.831692674875002</v>
      </c>
      <c r="H31" s="72">
        <v>15.418691996400003</v>
      </c>
      <c r="I31" s="72">
        <v>15.143358210750005</v>
      </c>
      <c r="J31" s="72">
        <v>15.005691317925006</v>
      </c>
      <c r="K31" s="118">
        <v>14.455023746625004</v>
      </c>
      <c r="L31" s="133">
        <f t="shared" ref="L31:L51" si="8">C31*280</f>
        <v>4818.3412488750018</v>
      </c>
      <c r="M31" s="134">
        <f t="shared" si="0"/>
        <v>4664.1543289110004</v>
      </c>
      <c r="N31" s="134">
        <f t="shared" si="1"/>
        <v>4625.6075989200008</v>
      </c>
      <c r="O31" s="134">
        <f t="shared" si="2"/>
        <v>4567.7875039335004</v>
      </c>
      <c r="P31" s="134">
        <f t="shared" si="3"/>
        <v>4432.8739489650006</v>
      </c>
      <c r="Q31" s="134">
        <f t="shared" si="4"/>
        <v>4317.2337589920007</v>
      </c>
      <c r="R31" s="134">
        <f t="shared" si="5"/>
        <v>4240.1402990100014</v>
      </c>
      <c r="S31" s="134">
        <f t="shared" si="6"/>
        <v>4201.5935690190017</v>
      </c>
      <c r="T31" s="135">
        <f t="shared" si="7"/>
        <v>4047.4066490550013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1" ht="12.75" x14ac:dyDescent="0.2">
      <c r="A32" s="81" t="s">
        <v>13</v>
      </c>
      <c r="B32" s="76">
        <v>2500</v>
      </c>
      <c r="C32" s="5">
        <v>14.730357532275001</v>
      </c>
      <c r="D32" s="5">
        <v>13.904356175325004</v>
      </c>
      <c r="E32" s="5">
        <v>13.766689282500003</v>
      </c>
      <c r="F32" s="5">
        <v>13.560188943262503</v>
      </c>
      <c r="G32" s="5">
        <v>13.216021711200003</v>
      </c>
      <c r="H32" s="5">
        <v>12.665354139900002</v>
      </c>
      <c r="I32" s="5">
        <v>12.252353461425002</v>
      </c>
      <c r="J32" s="5">
        <v>11.701685890125004</v>
      </c>
      <c r="K32" s="119">
        <v>11.701685890125004</v>
      </c>
      <c r="L32" s="143">
        <f t="shared" si="8"/>
        <v>4124.5001090370006</v>
      </c>
      <c r="M32" s="144">
        <f t="shared" si="0"/>
        <v>3893.2197290910012</v>
      </c>
      <c r="N32" s="144">
        <f t="shared" si="1"/>
        <v>3854.6729991000011</v>
      </c>
      <c r="O32" s="144">
        <f t="shared" si="2"/>
        <v>3796.8529041135007</v>
      </c>
      <c r="P32" s="144">
        <f t="shared" si="3"/>
        <v>3700.4860791360011</v>
      </c>
      <c r="Q32" s="144">
        <f t="shared" si="4"/>
        <v>3546.2991591720006</v>
      </c>
      <c r="R32" s="144">
        <f t="shared" si="5"/>
        <v>3430.6589691990007</v>
      </c>
      <c r="S32" s="144">
        <f t="shared" si="6"/>
        <v>3276.4720492350011</v>
      </c>
      <c r="T32" s="145">
        <f t="shared" si="7"/>
        <v>3276.4720492350011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176</v>
      </c>
      <c r="B33" s="78">
        <v>2500</v>
      </c>
      <c r="C33" s="72">
        <v>15.106366234891484</v>
      </c>
      <c r="D33" s="72">
        <v>14.854593464309962</v>
      </c>
      <c r="E33" s="72">
        <v>14.602820693728434</v>
      </c>
      <c r="F33" s="72">
        <v>13.698727563003871</v>
      </c>
      <c r="G33" s="72">
        <v>13.21807045553005</v>
      </c>
      <c r="H33" s="72">
        <v>12.737413348056227</v>
      </c>
      <c r="I33" s="72">
        <v>12.825744924672433</v>
      </c>
      <c r="J33" s="72">
        <v>12.833376772892068</v>
      </c>
      <c r="K33" s="118">
        <v>12.430042074315461</v>
      </c>
      <c r="L33" s="133">
        <f t="shared" si="8"/>
        <v>4229.7825457696154</v>
      </c>
      <c r="M33" s="134">
        <f t="shared" si="0"/>
        <v>4159.2861700067897</v>
      </c>
      <c r="N33" s="134">
        <f t="shared" si="1"/>
        <v>4088.7897942439618</v>
      </c>
      <c r="O33" s="134">
        <f t="shared" si="2"/>
        <v>3835.6437176410836</v>
      </c>
      <c r="P33" s="134">
        <f t="shared" si="3"/>
        <v>3701.0597275484142</v>
      </c>
      <c r="Q33" s="134">
        <f t="shared" si="4"/>
        <v>3566.4757374557439</v>
      </c>
      <c r="R33" s="134">
        <f t="shared" si="5"/>
        <v>3591.2085789082812</v>
      </c>
      <c r="S33" s="134">
        <f t="shared" si="6"/>
        <v>3593.3454964097791</v>
      </c>
      <c r="T33" s="135">
        <f t="shared" si="7"/>
        <v>3480.4117808083288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76">
        <v>2500</v>
      </c>
      <c r="C34" s="5">
        <v>14.042023068150003</v>
      </c>
      <c r="D34" s="5">
        <v>13.748768099622529</v>
      </c>
      <c r="E34" s="5">
        <v>13.353688604025002</v>
      </c>
      <c r="F34" s="5">
        <v>12.940687925550005</v>
      </c>
      <c r="G34" s="5">
        <v>12.527687247075004</v>
      </c>
      <c r="H34" s="5">
        <v>12.252353461425002</v>
      </c>
      <c r="I34" s="5">
        <v>11.701685890125004</v>
      </c>
      <c r="J34" s="5">
        <v>11.701685890125004</v>
      </c>
      <c r="K34" s="119">
        <v>11.426352104475002</v>
      </c>
      <c r="L34" s="143">
        <f t="shared" si="8"/>
        <v>3931.7664590820009</v>
      </c>
      <c r="M34" s="144">
        <f t="shared" si="0"/>
        <v>3849.6550678943081</v>
      </c>
      <c r="N34" s="144">
        <f t="shared" si="1"/>
        <v>3739.0328091270007</v>
      </c>
      <c r="O34" s="144">
        <f t="shared" si="2"/>
        <v>3623.3926191540013</v>
      </c>
      <c r="P34" s="144">
        <f t="shared" si="3"/>
        <v>3507.7524291810014</v>
      </c>
      <c r="Q34" s="144">
        <f t="shared" si="4"/>
        <v>3430.6589691990007</v>
      </c>
      <c r="R34" s="144">
        <f t="shared" si="5"/>
        <v>3276.4720492350011</v>
      </c>
      <c r="S34" s="144">
        <f t="shared" si="6"/>
        <v>3276.4720492350011</v>
      </c>
      <c r="T34" s="145">
        <f t="shared" si="7"/>
        <v>3199.3785892530009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78">
        <v>2500</v>
      </c>
      <c r="C35" s="72">
        <v>18.882957793614363</v>
      </c>
      <c r="D35" s="72">
        <v>18.631185023032835</v>
      </c>
      <c r="E35" s="72">
        <v>18.37941225245131</v>
      </c>
      <c r="F35" s="72">
        <v>17.303655869057522</v>
      </c>
      <c r="G35" s="72">
        <v>16.822998761583698</v>
      </c>
      <c r="H35" s="72">
        <v>16.342341654109877</v>
      </c>
      <c r="I35" s="72">
        <v>16.455672733541984</v>
      </c>
      <c r="J35" s="72">
        <v>16.46546453880492</v>
      </c>
      <c r="K35" s="118">
        <v>15.947978510442471</v>
      </c>
      <c r="L35" s="133">
        <f t="shared" si="8"/>
        <v>5287.2281822120212</v>
      </c>
      <c r="M35" s="134">
        <f t="shared" si="0"/>
        <v>5216.7318064491938</v>
      </c>
      <c r="N35" s="134">
        <f t="shared" si="1"/>
        <v>5146.2354306863672</v>
      </c>
      <c r="O35" s="134">
        <f t="shared" si="2"/>
        <v>4845.023643336106</v>
      </c>
      <c r="P35" s="134">
        <f t="shared" si="3"/>
        <v>4710.4396532434357</v>
      </c>
      <c r="Q35" s="134">
        <f t="shared" si="4"/>
        <v>4575.8556631507654</v>
      </c>
      <c r="R35" s="134">
        <f t="shared" si="5"/>
        <v>4607.5883653917554</v>
      </c>
      <c r="S35" s="134">
        <f t="shared" si="6"/>
        <v>4610.3300708653778</v>
      </c>
      <c r="T35" s="135">
        <f t="shared" si="7"/>
        <v>4465.4339829238916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76">
        <v>2500</v>
      </c>
      <c r="C36" s="5">
        <v>18.882957793614363</v>
      </c>
      <c r="D36" s="5">
        <v>18.631185023032835</v>
      </c>
      <c r="E36" s="5">
        <v>18.37941225245131</v>
      </c>
      <c r="F36" s="5">
        <v>17.303655869057522</v>
      </c>
      <c r="G36" s="5">
        <v>16.822998761583698</v>
      </c>
      <c r="H36" s="5">
        <v>16.342341654109877</v>
      </c>
      <c r="I36" s="5">
        <v>16.455672733541984</v>
      </c>
      <c r="J36" s="5">
        <v>16.46546453880492</v>
      </c>
      <c r="K36" s="119">
        <v>15.947978510442471</v>
      </c>
      <c r="L36" s="143">
        <f t="shared" si="8"/>
        <v>5287.2281822120212</v>
      </c>
      <c r="M36" s="144">
        <f t="shared" si="0"/>
        <v>5216.7318064491938</v>
      </c>
      <c r="N36" s="144">
        <f t="shared" si="1"/>
        <v>5146.2354306863672</v>
      </c>
      <c r="O36" s="144">
        <f t="shared" si="2"/>
        <v>4845.023643336106</v>
      </c>
      <c r="P36" s="144">
        <f t="shared" si="3"/>
        <v>4710.4396532434357</v>
      </c>
      <c r="Q36" s="144">
        <f t="shared" si="4"/>
        <v>4575.8556631507654</v>
      </c>
      <c r="R36" s="144">
        <f t="shared" si="5"/>
        <v>4607.5883653917554</v>
      </c>
      <c r="S36" s="144">
        <f t="shared" si="6"/>
        <v>4610.3300708653778</v>
      </c>
      <c r="T36" s="145">
        <f t="shared" si="7"/>
        <v>4465.4339829238916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78">
        <v>2500</v>
      </c>
      <c r="C37" s="72">
        <v>18.882957793614363</v>
      </c>
      <c r="D37" s="72">
        <v>18.631185023032835</v>
      </c>
      <c r="E37" s="72">
        <v>18.37941225245131</v>
      </c>
      <c r="F37" s="72">
        <v>17.303655869057522</v>
      </c>
      <c r="G37" s="72">
        <v>16.822998761583698</v>
      </c>
      <c r="H37" s="72">
        <v>16.342341654109877</v>
      </c>
      <c r="I37" s="72">
        <v>16.455672733541984</v>
      </c>
      <c r="J37" s="72">
        <v>16.46546453880492</v>
      </c>
      <c r="K37" s="118">
        <v>15.947978510442471</v>
      </c>
      <c r="L37" s="133">
        <f t="shared" si="8"/>
        <v>5287.2281822120212</v>
      </c>
      <c r="M37" s="134">
        <f t="shared" si="0"/>
        <v>5216.7318064491938</v>
      </c>
      <c r="N37" s="134">
        <f t="shared" si="1"/>
        <v>5146.2354306863672</v>
      </c>
      <c r="O37" s="134">
        <f t="shared" si="2"/>
        <v>4845.023643336106</v>
      </c>
      <c r="P37" s="134">
        <f t="shared" si="3"/>
        <v>4710.4396532434357</v>
      </c>
      <c r="Q37" s="134">
        <f t="shared" si="4"/>
        <v>4575.8556631507654</v>
      </c>
      <c r="R37" s="134">
        <f t="shared" si="5"/>
        <v>4607.5883653917554</v>
      </c>
      <c r="S37" s="134">
        <f t="shared" si="6"/>
        <v>4610.3300708653778</v>
      </c>
      <c r="T37" s="135">
        <f t="shared" si="7"/>
        <v>4465.4339829238916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76">
        <v>4000</v>
      </c>
      <c r="C38" s="5">
        <v>18.882957793614363</v>
      </c>
      <c r="D38" s="5">
        <v>18.631185023032835</v>
      </c>
      <c r="E38" s="5">
        <v>18.37941225245131</v>
      </c>
      <c r="F38" s="5">
        <v>17.303655869057522</v>
      </c>
      <c r="G38" s="5">
        <v>16.822998761583698</v>
      </c>
      <c r="H38" s="5">
        <v>16.342341654109877</v>
      </c>
      <c r="I38" s="5">
        <v>16.455672733541984</v>
      </c>
      <c r="J38" s="5">
        <v>16.46546453880492</v>
      </c>
      <c r="K38" s="119">
        <v>15.947978510442471</v>
      </c>
      <c r="L38" s="143">
        <f t="shared" si="8"/>
        <v>5287.2281822120212</v>
      </c>
      <c r="M38" s="144">
        <f t="shared" si="0"/>
        <v>5216.7318064491938</v>
      </c>
      <c r="N38" s="144">
        <f t="shared" si="1"/>
        <v>5146.2354306863672</v>
      </c>
      <c r="O38" s="144">
        <f t="shared" si="2"/>
        <v>4845.023643336106</v>
      </c>
      <c r="P38" s="144">
        <f t="shared" si="3"/>
        <v>4710.4396532434357</v>
      </c>
      <c r="Q38" s="144">
        <f t="shared" si="4"/>
        <v>4575.8556631507654</v>
      </c>
      <c r="R38" s="144">
        <f t="shared" si="5"/>
        <v>4607.5883653917554</v>
      </c>
      <c r="S38" s="144">
        <f t="shared" si="6"/>
        <v>4610.3300708653778</v>
      </c>
      <c r="T38" s="145">
        <f t="shared" si="7"/>
        <v>4465.4339829238916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78">
        <v>6000</v>
      </c>
      <c r="C39" s="72">
        <v>41.542507145951575</v>
      </c>
      <c r="D39" s="72">
        <v>40.157756907753203</v>
      </c>
      <c r="E39" s="72">
        <v>38.77300666955481</v>
      </c>
      <c r="F39" s="72">
        <v>35.688790229931136</v>
      </c>
      <c r="G39" s="72">
        <v>34.366983184378135</v>
      </c>
      <c r="H39" s="72">
        <v>33.838260366156931</v>
      </c>
      <c r="I39" s="72">
        <v>34.072922365922238</v>
      </c>
      <c r="J39" s="72">
        <v>34.093197162701955</v>
      </c>
      <c r="K39" s="118">
        <v>33.021696680445594</v>
      </c>
      <c r="L39" s="133">
        <f t="shared" si="8"/>
        <v>11631.902000866441</v>
      </c>
      <c r="M39" s="134">
        <f t="shared" si="0"/>
        <v>11244.171934170898</v>
      </c>
      <c r="N39" s="134">
        <f t="shared" si="1"/>
        <v>10856.441867475347</v>
      </c>
      <c r="O39" s="134">
        <f t="shared" si="2"/>
        <v>9992.8612643807173</v>
      </c>
      <c r="P39" s="134">
        <f t="shared" si="3"/>
        <v>9622.7552916258774</v>
      </c>
      <c r="Q39" s="134">
        <f t="shared" si="4"/>
        <v>9474.712902523941</v>
      </c>
      <c r="R39" s="134">
        <f t="shared" si="5"/>
        <v>9540.4182624582263</v>
      </c>
      <c r="S39" s="134">
        <f t="shared" si="6"/>
        <v>9546.0952055565467</v>
      </c>
      <c r="T39" s="135">
        <f t="shared" si="7"/>
        <v>9246.0750705247665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76">
        <v>2500</v>
      </c>
      <c r="C40" s="5">
        <v>18.585030531375004</v>
      </c>
      <c r="D40" s="5">
        <v>17.139528156712505</v>
      </c>
      <c r="E40" s="5">
        <v>16.520027139000003</v>
      </c>
      <c r="F40" s="5">
        <v>15.969359567700002</v>
      </c>
      <c r="G40" s="5">
        <v>15.418691996400003</v>
      </c>
      <c r="H40" s="5">
        <v>15.074524764337502</v>
      </c>
      <c r="I40" s="5">
        <v>14.523857193037504</v>
      </c>
      <c r="J40" s="5">
        <v>14.455023746625004</v>
      </c>
      <c r="K40" s="119">
        <v>13.766689282500003</v>
      </c>
      <c r="L40" s="143">
        <f t="shared" si="8"/>
        <v>5203.8085487850012</v>
      </c>
      <c r="M40" s="144">
        <f t="shared" si="0"/>
        <v>4799.0678838795011</v>
      </c>
      <c r="N40" s="144">
        <f t="shared" si="1"/>
        <v>4625.6075989200008</v>
      </c>
      <c r="O40" s="144">
        <f t="shared" si="2"/>
        <v>4471.4206789560003</v>
      </c>
      <c r="P40" s="144">
        <f t="shared" si="3"/>
        <v>4317.2337589920007</v>
      </c>
      <c r="Q40" s="144">
        <f t="shared" si="4"/>
        <v>4220.8669340145007</v>
      </c>
      <c r="R40" s="144">
        <f t="shared" si="5"/>
        <v>4066.6800140505011</v>
      </c>
      <c r="S40" s="144">
        <f t="shared" si="6"/>
        <v>4047.4066490550013</v>
      </c>
      <c r="T40" s="145">
        <f t="shared" si="7"/>
        <v>3854.6729991000011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78">
        <v>2500</v>
      </c>
      <c r="C41" s="72">
        <v>13.847502381983865</v>
      </c>
      <c r="D41" s="72">
        <v>13.595729611402337</v>
      </c>
      <c r="E41" s="72">
        <v>13.343956840820809</v>
      </c>
      <c r="F41" s="72">
        <v>12.497084794319315</v>
      </c>
      <c r="G41" s="72">
        <v>12.25675624058241</v>
      </c>
      <c r="H41" s="72">
        <v>12.016427686845498</v>
      </c>
      <c r="I41" s="72">
        <v>12.099759362898519</v>
      </c>
      <c r="J41" s="72">
        <v>12.106959219709497</v>
      </c>
      <c r="K41" s="118">
        <v>11.726454787090054</v>
      </c>
      <c r="L41" s="133">
        <f t="shared" si="8"/>
        <v>3877.3006669554825</v>
      </c>
      <c r="M41" s="134">
        <f t="shared" si="0"/>
        <v>3806.8042911926545</v>
      </c>
      <c r="N41" s="134">
        <f t="shared" si="1"/>
        <v>3736.3079154298266</v>
      </c>
      <c r="O41" s="134">
        <f t="shared" si="2"/>
        <v>3499.1837424094083</v>
      </c>
      <c r="P41" s="134">
        <f t="shared" si="3"/>
        <v>3431.891747363075</v>
      </c>
      <c r="Q41" s="134">
        <f t="shared" si="4"/>
        <v>3364.5997523167393</v>
      </c>
      <c r="R41" s="134">
        <f t="shared" si="5"/>
        <v>3387.9326216115851</v>
      </c>
      <c r="S41" s="134">
        <f t="shared" si="6"/>
        <v>3389.948581518659</v>
      </c>
      <c r="T41" s="135">
        <f t="shared" si="7"/>
        <v>3283.4073403852153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76">
        <v>2500</v>
      </c>
      <c r="C42" s="5">
        <v>15.106366234891484</v>
      </c>
      <c r="D42" s="5">
        <v>14.854593464309962</v>
      </c>
      <c r="E42" s="5">
        <v>14.602820693728434</v>
      </c>
      <c r="F42" s="5">
        <v>13.698727563003871</v>
      </c>
      <c r="G42" s="5">
        <v>13.21807045553005</v>
      </c>
      <c r="H42" s="5">
        <v>12.737413348056227</v>
      </c>
      <c r="I42" s="5">
        <v>12.825744924672433</v>
      </c>
      <c r="J42" s="5">
        <v>12.833376772892068</v>
      </c>
      <c r="K42" s="119">
        <v>12.430042074315461</v>
      </c>
      <c r="L42" s="143">
        <f t="shared" si="8"/>
        <v>4229.7825457696154</v>
      </c>
      <c r="M42" s="144">
        <f t="shared" si="0"/>
        <v>4159.2861700067897</v>
      </c>
      <c r="N42" s="144">
        <f t="shared" si="1"/>
        <v>4088.7897942439618</v>
      </c>
      <c r="O42" s="144">
        <f t="shared" si="2"/>
        <v>3835.6437176410836</v>
      </c>
      <c r="P42" s="144">
        <f t="shared" si="3"/>
        <v>3701.0597275484142</v>
      </c>
      <c r="Q42" s="144">
        <f t="shared" si="4"/>
        <v>3566.4757374557439</v>
      </c>
      <c r="R42" s="144">
        <f t="shared" si="5"/>
        <v>3591.2085789082812</v>
      </c>
      <c r="S42" s="144">
        <f t="shared" si="6"/>
        <v>3593.3454964097791</v>
      </c>
      <c r="T42" s="145">
        <f t="shared" si="7"/>
        <v>3480.4117808083288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78">
        <v>2500</v>
      </c>
      <c r="C43" s="72">
        <v>18.882957793614363</v>
      </c>
      <c r="D43" s="72">
        <v>18.631185023032835</v>
      </c>
      <c r="E43" s="72">
        <v>18.37941225245131</v>
      </c>
      <c r="F43" s="72">
        <v>17.303655869057522</v>
      </c>
      <c r="G43" s="72">
        <v>16.822998761583698</v>
      </c>
      <c r="H43" s="72">
        <v>16.342341654109877</v>
      </c>
      <c r="I43" s="72">
        <v>16.455672733541984</v>
      </c>
      <c r="J43" s="72">
        <v>16.46546453880492</v>
      </c>
      <c r="K43" s="118">
        <v>15.947978510442471</v>
      </c>
      <c r="L43" s="133">
        <f t="shared" si="8"/>
        <v>5287.2281822120212</v>
      </c>
      <c r="M43" s="134">
        <f t="shared" si="0"/>
        <v>5216.7318064491938</v>
      </c>
      <c r="N43" s="134">
        <f t="shared" si="1"/>
        <v>5146.2354306863672</v>
      </c>
      <c r="O43" s="134">
        <f t="shared" si="2"/>
        <v>4845.023643336106</v>
      </c>
      <c r="P43" s="134">
        <f t="shared" si="3"/>
        <v>4710.4396532434357</v>
      </c>
      <c r="Q43" s="134">
        <f t="shared" si="4"/>
        <v>4575.8556631507654</v>
      </c>
      <c r="R43" s="134">
        <f t="shared" si="5"/>
        <v>4607.5883653917554</v>
      </c>
      <c r="S43" s="134">
        <f t="shared" si="6"/>
        <v>4610.3300708653778</v>
      </c>
      <c r="T43" s="135">
        <f t="shared" si="7"/>
        <v>4465.4339829238916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133</v>
      </c>
      <c r="B44" s="76">
        <v>2500</v>
      </c>
      <c r="C44" s="5">
        <v>18.882957793614363</v>
      </c>
      <c r="D44" s="5">
        <v>18.631185023032835</v>
      </c>
      <c r="E44" s="5">
        <v>18.37941225245131</v>
      </c>
      <c r="F44" s="5">
        <v>17.303655869057522</v>
      </c>
      <c r="G44" s="5">
        <v>16.822998761583698</v>
      </c>
      <c r="H44" s="5">
        <v>16.342341654109877</v>
      </c>
      <c r="I44" s="5">
        <v>16.455672733541984</v>
      </c>
      <c r="J44" s="5">
        <v>16.46546453880492</v>
      </c>
      <c r="K44" s="119">
        <v>15.947978510442471</v>
      </c>
      <c r="L44" s="143">
        <f t="shared" si="8"/>
        <v>5287.2281822120212</v>
      </c>
      <c r="M44" s="144">
        <f t="shared" si="0"/>
        <v>5216.7318064491938</v>
      </c>
      <c r="N44" s="144">
        <f t="shared" si="1"/>
        <v>5146.2354306863672</v>
      </c>
      <c r="O44" s="144">
        <f t="shared" si="2"/>
        <v>4845.023643336106</v>
      </c>
      <c r="P44" s="144">
        <f t="shared" si="3"/>
        <v>4710.4396532434357</v>
      </c>
      <c r="Q44" s="144">
        <f t="shared" si="4"/>
        <v>4575.8556631507654</v>
      </c>
      <c r="R44" s="144">
        <f t="shared" si="5"/>
        <v>4607.5883653917554</v>
      </c>
      <c r="S44" s="144">
        <f t="shared" si="6"/>
        <v>4610.3300708653778</v>
      </c>
      <c r="T44" s="145">
        <f t="shared" si="7"/>
        <v>4465.4339829238916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78">
        <v>2500</v>
      </c>
      <c r="C45" s="72">
        <v>15.106366234891484</v>
      </c>
      <c r="D45" s="72">
        <v>14.854593464309962</v>
      </c>
      <c r="E45" s="72">
        <v>14.602820693728434</v>
      </c>
      <c r="F45" s="72">
        <v>13.698727563003871</v>
      </c>
      <c r="G45" s="72">
        <v>13.21807045553005</v>
      </c>
      <c r="H45" s="72">
        <v>12.737413348056227</v>
      </c>
      <c r="I45" s="72">
        <v>12.825744924672433</v>
      </c>
      <c r="J45" s="72">
        <v>12.833376772892068</v>
      </c>
      <c r="K45" s="118">
        <v>12.430042074315461</v>
      </c>
      <c r="L45" s="133">
        <f t="shared" si="8"/>
        <v>4229.7825457696154</v>
      </c>
      <c r="M45" s="134">
        <f t="shared" si="0"/>
        <v>4159.2861700067897</v>
      </c>
      <c r="N45" s="134">
        <f t="shared" si="1"/>
        <v>4088.7897942439618</v>
      </c>
      <c r="O45" s="134">
        <f t="shared" si="2"/>
        <v>3835.6437176410836</v>
      </c>
      <c r="P45" s="134">
        <f t="shared" si="3"/>
        <v>3701.0597275484142</v>
      </c>
      <c r="Q45" s="134">
        <f t="shared" si="4"/>
        <v>3566.4757374557439</v>
      </c>
      <c r="R45" s="134">
        <f t="shared" si="5"/>
        <v>3591.2085789082812</v>
      </c>
      <c r="S45" s="134">
        <f t="shared" si="6"/>
        <v>3593.3454964097791</v>
      </c>
      <c r="T45" s="135">
        <f t="shared" si="7"/>
        <v>3480.4117808083288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76">
        <v>2500</v>
      </c>
      <c r="C46" s="5">
        <v>13.847502381983865</v>
      </c>
      <c r="D46" s="5">
        <v>13.595729611402337</v>
      </c>
      <c r="E46" s="5">
        <v>13.343956840820809</v>
      </c>
      <c r="F46" s="5">
        <v>12.497084794319315</v>
      </c>
      <c r="G46" s="5">
        <v>12.25675624058241</v>
      </c>
      <c r="H46" s="5">
        <v>12.016427686845498</v>
      </c>
      <c r="I46" s="5">
        <v>12.099759362898519</v>
      </c>
      <c r="J46" s="5">
        <v>12.106959219709497</v>
      </c>
      <c r="K46" s="119">
        <v>11.726454787090054</v>
      </c>
      <c r="L46" s="143">
        <f t="shared" si="8"/>
        <v>3877.3006669554825</v>
      </c>
      <c r="M46" s="144">
        <f t="shared" si="0"/>
        <v>3806.8042911926545</v>
      </c>
      <c r="N46" s="144">
        <f t="shared" si="1"/>
        <v>3736.3079154298266</v>
      </c>
      <c r="O46" s="144">
        <f t="shared" si="2"/>
        <v>3499.1837424094083</v>
      </c>
      <c r="P46" s="144">
        <f t="shared" si="3"/>
        <v>3431.891747363075</v>
      </c>
      <c r="Q46" s="144">
        <f t="shared" si="4"/>
        <v>3364.5997523167393</v>
      </c>
      <c r="R46" s="144">
        <f t="shared" si="5"/>
        <v>3387.9326216115851</v>
      </c>
      <c r="S46" s="144">
        <f t="shared" si="6"/>
        <v>3389.948581518659</v>
      </c>
      <c r="T46" s="145">
        <f t="shared" si="7"/>
        <v>3283.4073403852153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78">
        <v>2500</v>
      </c>
      <c r="C47" s="72">
        <v>18.882957793614363</v>
      </c>
      <c r="D47" s="72">
        <v>18.631185023032835</v>
      </c>
      <c r="E47" s="72">
        <v>18.37941225245131</v>
      </c>
      <c r="F47" s="72">
        <v>17.303655869057522</v>
      </c>
      <c r="G47" s="72">
        <v>16.822998761583698</v>
      </c>
      <c r="H47" s="72">
        <v>16.342341654109877</v>
      </c>
      <c r="I47" s="72">
        <v>16.455672733541984</v>
      </c>
      <c r="J47" s="72">
        <v>16.46546453880492</v>
      </c>
      <c r="K47" s="118">
        <v>15.947978510442471</v>
      </c>
      <c r="L47" s="133">
        <f t="shared" si="8"/>
        <v>5287.2281822120212</v>
      </c>
      <c r="M47" s="134">
        <f t="shared" si="0"/>
        <v>5216.7318064491938</v>
      </c>
      <c r="N47" s="134">
        <f t="shared" si="1"/>
        <v>5146.2354306863672</v>
      </c>
      <c r="O47" s="134">
        <f t="shared" si="2"/>
        <v>4845.023643336106</v>
      </c>
      <c r="P47" s="134">
        <f t="shared" si="3"/>
        <v>4710.4396532434357</v>
      </c>
      <c r="Q47" s="134">
        <f t="shared" si="4"/>
        <v>4575.8556631507654</v>
      </c>
      <c r="R47" s="134">
        <f t="shared" si="5"/>
        <v>4607.5883653917554</v>
      </c>
      <c r="S47" s="134">
        <f t="shared" si="6"/>
        <v>4610.3300708653778</v>
      </c>
      <c r="T47" s="135">
        <f t="shared" si="7"/>
        <v>4465.4339829238916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76">
        <v>2500</v>
      </c>
      <c r="C48" s="5">
        <v>17.208361603125006</v>
      </c>
      <c r="D48" s="5">
        <v>16.657694031825002</v>
      </c>
      <c r="E48" s="5">
        <v>16.520027139000003</v>
      </c>
      <c r="F48" s="5">
        <v>16.313526799762503</v>
      </c>
      <c r="G48" s="5">
        <v>15.831692674875002</v>
      </c>
      <c r="H48" s="5">
        <v>15.418691996400003</v>
      </c>
      <c r="I48" s="5">
        <v>15.143358210750005</v>
      </c>
      <c r="J48" s="5">
        <v>15.005691317925006</v>
      </c>
      <c r="K48" s="119">
        <v>14.455023746625004</v>
      </c>
      <c r="L48" s="143">
        <f t="shared" si="8"/>
        <v>4818.3412488750018</v>
      </c>
      <c r="M48" s="144">
        <f t="shared" si="0"/>
        <v>4664.1543289110004</v>
      </c>
      <c r="N48" s="144">
        <f t="shared" si="1"/>
        <v>4625.6075989200008</v>
      </c>
      <c r="O48" s="144">
        <f t="shared" si="2"/>
        <v>4567.7875039335004</v>
      </c>
      <c r="P48" s="144">
        <f t="shared" si="3"/>
        <v>4432.8739489650006</v>
      </c>
      <c r="Q48" s="144">
        <f t="shared" si="4"/>
        <v>4317.2337589920007</v>
      </c>
      <c r="R48" s="144">
        <f t="shared" si="5"/>
        <v>4240.1402990100014</v>
      </c>
      <c r="S48" s="144">
        <f t="shared" si="6"/>
        <v>4201.5935690190017</v>
      </c>
      <c r="T48" s="145">
        <f t="shared" si="7"/>
        <v>4047.4066490550013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78">
        <v>2500</v>
      </c>
      <c r="C49" s="72">
        <v>15.212191657162505</v>
      </c>
      <c r="D49" s="72">
        <v>15.005691317925006</v>
      </c>
      <c r="E49" s="72">
        <v>14.661524085862505</v>
      </c>
      <c r="F49" s="72">
        <v>14.220990028822504</v>
      </c>
      <c r="G49" s="72">
        <v>13.835522728912506</v>
      </c>
      <c r="H49" s="72">
        <v>13.353688604025002</v>
      </c>
      <c r="I49" s="72">
        <v>13.078354818375002</v>
      </c>
      <c r="J49" s="72">
        <v>13.078354818375002</v>
      </c>
      <c r="K49" s="118">
        <v>12.665354139900002</v>
      </c>
      <c r="L49" s="133">
        <f t="shared" si="8"/>
        <v>4259.4136640055012</v>
      </c>
      <c r="M49" s="134">
        <f t="shared" si="0"/>
        <v>4201.5935690190017</v>
      </c>
      <c r="N49" s="134">
        <f t="shared" si="1"/>
        <v>4105.2267440415017</v>
      </c>
      <c r="O49" s="134">
        <f t="shared" si="2"/>
        <v>3981.8772080703011</v>
      </c>
      <c r="P49" s="134">
        <f t="shared" si="3"/>
        <v>3873.9463640955018</v>
      </c>
      <c r="Q49" s="134">
        <f t="shared" si="4"/>
        <v>3739.0328091270007</v>
      </c>
      <c r="R49" s="134">
        <f t="shared" si="5"/>
        <v>3661.9393491450005</v>
      </c>
      <c r="S49" s="134">
        <f t="shared" si="6"/>
        <v>3661.9393491450005</v>
      </c>
      <c r="T49" s="135">
        <f t="shared" si="7"/>
        <v>3546.2991591720006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76">
        <v>2500</v>
      </c>
      <c r="C50" s="5">
        <v>14.042023068150003</v>
      </c>
      <c r="D50" s="5">
        <v>13.629022389675004</v>
      </c>
      <c r="E50" s="5">
        <v>13.353688604025002</v>
      </c>
      <c r="F50" s="5">
        <v>12.940687925550005</v>
      </c>
      <c r="G50" s="5">
        <v>12.527687247075004</v>
      </c>
      <c r="H50" s="5">
        <v>12.252353461425002</v>
      </c>
      <c r="I50" s="5">
        <v>11.701685890125004</v>
      </c>
      <c r="J50" s="5">
        <v>11.701685890125004</v>
      </c>
      <c r="K50" s="119">
        <v>11.426352104475002</v>
      </c>
      <c r="L50" s="143">
        <f t="shared" si="8"/>
        <v>3931.7664590820009</v>
      </c>
      <c r="M50" s="144">
        <f t="shared" si="0"/>
        <v>3816.126269109001</v>
      </c>
      <c r="N50" s="144">
        <f t="shared" si="1"/>
        <v>3739.0328091270007</v>
      </c>
      <c r="O50" s="144">
        <f t="shared" si="2"/>
        <v>3623.3926191540013</v>
      </c>
      <c r="P50" s="144">
        <f t="shared" si="3"/>
        <v>3507.7524291810014</v>
      </c>
      <c r="Q50" s="144">
        <f t="shared" si="4"/>
        <v>3430.6589691990007</v>
      </c>
      <c r="R50" s="144">
        <f t="shared" si="5"/>
        <v>3276.4720492350011</v>
      </c>
      <c r="S50" s="144">
        <f t="shared" si="6"/>
        <v>3276.4720492350011</v>
      </c>
      <c r="T50" s="145">
        <f t="shared" si="7"/>
        <v>3199.3785892530009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07">
        <v>6000</v>
      </c>
      <c r="C51" s="105">
        <v>18.882957793614363</v>
      </c>
      <c r="D51" s="105">
        <v>18.631185023032835</v>
      </c>
      <c r="E51" s="105">
        <v>18.37941225245131</v>
      </c>
      <c r="F51" s="105">
        <v>17.303655869057522</v>
      </c>
      <c r="G51" s="105">
        <v>16.822998761583698</v>
      </c>
      <c r="H51" s="105">
        <v>16.342341654109877</v>
      </c>
      <c r="I51" s="105">
        <v>16.455672733541984</v>
      </c>
      <c r="J51" s="105">
        <v>16.46546453880492</v>
      </c>
      <c r="K51" s="120">
        <v>15.947978510442471</v>
      </c>
      <c r="L51" s="136">
        <f t="shared" si="8"/>
        <v>5287.2281822120212</v>
      </c>
      <c r="M51" s="137">
        <f t="shared" si="0"/>
        <v>5216.7318064491938</v>
      </c>
      <c r="N51" s="137">
        <f t="shared" si="1"/>
        <v>5146.2354306863672</v>
      </c>
      <c r="O51" s="137">
        <f t="shared" si="2"/>
        <v>4845.023643336106</v>
      </c>
      <c r="P51" s="137">
        <f t="shared" si="3"/>
        <v>4710.4396532434357</v>
      </c>
      <c r="Q51" s="137">
        <f t="shared" si="4"/>
        <v>4575.8556631507654</v>
      </c>
      <c r="R51" s="137">
        <f t="shared" si="5"/>
        <v>4607.5883653917554</v>
      </c>
      <c r="S51" s="137">
        <f t="shared" si="6"/>
        <v>4610.3300708653778</v>
      </c>
      <c r="T51" s="138">
        <f t="shared" si="7"/>
        <v>4465.4339829238916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18.05.2026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ht="7.1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2" t="s">
        <v>49</v>
      </c>
      <c r="B54" s="212"/>
      <c r="C54" s="212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164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189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188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190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3" t="s">
        <v>50</v>
      </c>
      <c r="B59" s="213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158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157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162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155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156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6" t="s">
        <v>80</v>
      </c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8"/>
      <c r="P67" s="20"/>
      <c r="Q67" s="7"/>
      <c r="R67" s="7"/>
      <c r="S67" s="10"/>
    </row>
    <row r="68" spans="1:30" ht="22.5" customHeight="1" x14ac:dyDescent="0.2">
      <c r="A68" s="180" t="s">
        <v>32</v>
      </c>
      <c r="B68" s="181"/>
      <c r="C68" s="64" t="s">
        <v>96</v>
      </c>
      <c r="D68" s="64" t="s">
        <v>113</v>
      </c>
      <c r="E68" s="64" t="s">
        <v>114</v>
      </c>
      <c r="F68" s="64" t="s">
        <v>115</v>
      </c>
      <c r="G68" s="64" t="s">
        <v>116</v>
      </c>
      <c r="H68" s="64" t="s">
        <v>117</v>
      </c>
      <c r="I68" s="64" t="s">
        <v>118</v>
      </c>
      <c r="J68" s="64" t="s">
        <v>119</v>
      </c>
      <c r="K68" s="66" t="s">
        <v>101</v>
      </c>
      <c r="L68" s="92" t="s">
        <v>102</v>
      </c>
      <c r="M68" s="64" t="s">
        <v>103</v>
      </c>
      <c r="N68" s="64" t="s">
        <v>120</v>
      </c>
      <c r="O68" s="52" t="s">
        <v>121</v>
      </c>
      <c r="S68" s="7"/>
      <c r="T68" s="10"/>
    </row>
    <row r="69" spans="1:30" ht="23.25" customHeight="1" x14ac:dyDescent="0.2">
      <c r="A69" s="187" t="s">
        <v>33</v>
      </c>
      <c r="B69" s="188"/>
      <c r="C69" s="68" t="s">
        <v>104</v>
      </c>
      <c r="D69" s="68" t="s">
        <v>122</v>
      </c>
      <c r="E69" s="68" t="s">
        <v>123</v>
      </c>
      <c r="F69" s="68" t="s">
        <v>124</v>
      </c>
      <c r="G69" s="68" t="s">
        <v>125</v>
      </c>
      <c r="H69" s="68" t="s">
        <v>126</v>
      </c>
      <c r="I69" s="68" t="s">
        <v>127</v>
      </c>
      <c r="J69" s="68" t="s">
        <v>109</v>
      </c>
      <c r="K69" s="70" t="s">
        <v>128</v>
      </c>
      <c r="L69" s="93" t="s">
        <v>129</v>
      </c>
      <c r="M69" s="68" t="s">
        <v>130</v>
      </c>
      <c r="N69" s="68" t="s">
        <v>131</v>
      </c>
      <c r="O69" s="74" t="s">
        <v>132</v>
      </c>
      <c r="Q69" s="7"/>
      <c r="R69" s="7"/>
      <c r="S69" s="7"/>
      <c r="T69" s="10"/>
    </row>
    <row r="70" spans="1:30" x14ac:dyDescent="0.2">
      <c r="A70" s="192" t="s">
        <v>34</v>
      </c>
      <c r="B70" s="193"/>
      <c r="C70" s="16">
        <v>900</v>
      </c>
      <c r="D70" s="16">
        <v>1000</v>
      </c>
      <c r="E70" s="16">
        <v>1200</v>
      </c>
      <c r="F70" s="16">
        <v>1450</v>
      </c>
      <c r="G70" s="16">
        <v>1650.0000000000002</v>
      </c>
      <c r="H70" s="16">
        <v>1900</v>
      </c>
      <c r="I70" s="16">
        <v>2200</v>
      </c>
      <c r="J70" s="16">
        <v>2750</v>
      </c>
      <c r="K70" s="16">
        <v>4600</v>
      </c>
      <c r="L70" s="91">
        <v>7200</v>
      </c>
      <c r="M70" s="55">
        <v>9400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2" t="s">
        <v>35</v>
      </c>
      <c r="B71" s="193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6" t="s">
        <v>36</v>
      </c>
      <c r="B72" s="217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6" t="s">
        <v>37</v>
      </c>
      <c r="B73" s="217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6" t="s">
        <v>84</v>
      </c>
      <c r="B74" s="217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6" t="s">
        <v>38</v>
      </c>
      <c r="B75" s="217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7" t="s">
        <v>39</v>
      </c>
      <c r="B76" s="188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5" t="s">
        <v>40</v>
      </c>
      <c r="B77" s="186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1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173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174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197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196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191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165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2.75" x14ac:dyDescent="0.2">
      <c r="A93" s="183" t="s">
        <v>74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0"/>
      <c r="R93" s="10"/>
      <c r="S93" s="10"/>
      <c r="T93" s="10"/>
    </row>
    <row r="94" spans="1:20" x14ac:dyDescent="0.2">
      <c r="A94" s="94" t="s">
        <v>55</v>
      </c>
      <c r="I94" s="184" t="s">
        <v>63</v>
      </c>
      <c r="J94" s="184"/>
      <c r="K94" s="184"/>
      <c r="M94" s="10"/>
      <c r="N94" s="10"/>
      <c r="O94" s="10"/>
      <c r="P94" s="10"/>
      <c r="Q94" s="10"/>
      <c r="R94" s="10"/>
      <c r="S94" s="10"/>
      <c r="T94" s="10"/>
    </row>
    <row r="95" spans="1:20" ht="13.15" customHeight="1" x14ac:dyDescent="0.2">
      <c r="A95" s="189" t="s">
        <v>187</v>
      </c>
      <c r="B95" s="189"/>
      <c r="C95" s="189"/>
      <c r="D95" s="189"/>
      <c r="E95" s="189"/>
      <c r="F95" s="189"/>
      <c r="G95" s="189"/>
      <c r="H95" s="39"/>
      <c r="I95" s="40" t="s">
        <v>64</v>
      </c>
      <c r="M95" s="38"/>
      <c r="N95" s="38"/>
      <c r="O95" s="38"/>
      <c r="P95" s="38"/>
      <c r="Q95" s="38"/>
      <c r="R95" s="38"/>
      <c r="S95" s="38"/>
      <c r="T95" s="10"/>
    </row>
    <row r="96" spans="1:20" ht="13.15" customHeight="1" x14ac:dyDescent="0.2">
      <c r="A96" s="99" t="s">
        <v>161</v>
      </c>
      <c r="B96" s="169"/>
      <c r="C96" s="169"/>
      <c r="D96" s="169"/>
      <c r="E96" s="169"/>
      <c r="F96" s="169"/>
      <c r="G96" s="169"/>
      <c r="H96" s="41"/>
      <c r="I96" s="42" t="s">
        <v>65</v>
      </c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T97" s="10"/>
    </row>
    <row r="98" spans="1:20" x14ac:dyDescent="0.2">
      <c r="A98" s="95" t="s">
        <v>56</v>
      </c>
      <c r="B98" s="2"/>
      <c r="C98" s="2"/>
      <c r="D98" s="2"/>
      <c r="E98" s="2"/>
      <c r="F98" s="2"/>
      <c r="G98" s="2"/>
      <c r="H98" s="2"/>
      <c r="I98" s="167" t="s">
        <v>66</v>
      </c>
      <c r="J98" s="167"/>
      <c r="K98" s="167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90" t="s">
        <v>192</v>
      </c>
      <c r="B99" s="190"/>
      <c r="C99" s="190"/>
      <c r="D99" s="190"/>
      <c r="E99" s="190"/>
      <c r="F99" s="190"/>
      <c r="G99" s="190"/>
      <c r="H99" s="2"/>
      <c r="I99" s="40" t="s">
        <v>67</v>
      </c>
      <c r="M99" s="34"/>
      <c r="N99" s="34"/>
      <c r="O99" s="34"/>
      <c r="P99" s="34"/>
      <c r="Q99" s="34"/>
      <c r="R99" s="34"/>
      <c r="S99" s="34"/>
      <c r="T99" s="10"/>
    </row>
    <row r="100" spans="1:20" ht="13.15" customHeight="1" x14ac:dyDescent="0.2">
      <c r="A100" s="190" t="s">
        <v>199</v>
      </c>
      <c r="B100" s="190"/>
      <c r="C100" s="190"/>
      <c r="D100" s="190"/>
      <c r="E100" s="190"/>
      <c r="F100" s="190"/>
      <c r="G100" s="190"/>
      <c r="I100" s="42" t="s">
        <v>68</v>
      </c>
      <c r="M100" s="10"/>
      <c r="N100" s="10"/>
      <c r="O100" s="10"/>
      <c r="P100" s="10"/>
      <c r="Q100" s="10"/>
      <c r="R100" s="10"/>
      <c r="S100" s="10"/>
      <c r="T100" s="10"/>
    </row>
    <row r="101" spans="1:20" ht="12" customHeight="1" x14ac:dyDescent="0.2">
      <c r="A101" s="98" t="s">
        <v>160</v>
      </c>
      <c r="J101" s="44"/>
      <c r="K101" s="44"/>
      <c r="M101" s="10"/>
      <c r="N101" s="10"/>
      <c r="O101" s="10"/>
      <c r="P101" s="10"/>
      <c r="Q101" s="10"/>
      <c r="R101" s="10"/>
      <c r="S101" s="10"/>
      <c r="T101" s="10"/>
    </row>
    <row r="102" spans="1:20" ht="12.75" x14ac:dyDescent="0.2">
      <c r="A102" s="42"/>
      <c r="I102" s="166" t="s">
        <v>69</v>
      </c>
      <c r="J102" s="166"/>
      <c r="K102" s="166"/>
      <c r="L102" s="40"/>
      <c r="M102" s="38"/>
      <c r="N102" s="38"/>
      <c r="O102" s="38"/>
      <c r="P102" s="34"/>
      <c r="Q102" s="34"/>
      <c r="R102" s="34"/>
      <c r="S102" s="34"/>
      <c r="T102" s="10"/>
    </row>
    <row r="103" spans="1:20" ht="12.75" x14ac:dyDescent="0.2">
      <c r="A103" s="94" t="s">
        <v>57</v>
      </c>
      <c r="B103" s="43"/>
      <c r="C103" s="43"/>
      <c r="D103" s="43"/>
      <c r="E103" s="43"/>
      <c r="F103" s="43"/>
      <c r="G103" s="43"/>
      <c r="H103" s="43"/>
      <c r="I103" s="45" t="s">
        <v>200</v>
      </c>
      <c r="M103" s="34"/>
      <c r="N103" s="34"/>
      <c r="O103" s="34"/>
      <c r="P103" s="34"/>
      <c r="Q103" s="34"/>
      <c r="R103" s="34"/>
      <c r="S103" s="34"/>
      <c r="T103" s="10"/>
    </row>
    <row r="104" spans="1:20" x14ac:dyDescent="0.2">
      <c r="A104" s="189" t="s">
        <v>198</v>
      </c>
      <c r="B104" s="189"/>
      <c r="C104" s="189"/>
      <c r="D104" s="189"/>
      <c r="E104" s="189"/>
      <c r="F104" s="189"/>
      <c r="G104" s="189"/>
      <c r="I104" s="42" t="s">
        <v>70</v>
      </c>
      <c r="M104" s="10"/>
      <c r="N104" s="10"/>
      <c r="O104" s="10"/>
      <c r="P104" s="10"/>
      <c r="Q104" s="10"/>
      <c r="R104" s="10"/>
      <c r="S104" s="10"/>
      <c r="T104" s="10"/>
    </row>
    <row r="105" spans="1:20" ht="22.5" customHeight="1" x14ac:dyDescent="0.2">
      <c r="A105" s="42" t="s">
        <v>58</v>
      </c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4" t="s">
        <v>59</v>
      </c>
      <c r="B106" s="46"/>
      <c r="C106" s="46"/>
      <c r="D106" s="46"/>
      <c r="E106" s="46"/>
      <c r="F106" s="46"/>
      <c r="G106" s="46"/>
      <c r="H106" s="46"/>
      <c r="I106" s="166" t="s">
        <v>71</v>
      </c>
      <c r="J106" s="166"/>
      <c r="K106" s="166"/>
      <c r="M106" s="35"/>
      <c r="N106" s="35"/>
      <c r="O106" s="35"/>
      <c r="P106" s="35"/>
      <c r="Q106" s="35"/>
      <c r="R106" s="35"/>
      <c r="S106" s="35"/>
      <c r="T106" s="10"/>
    </row>
    <row r="107" spans="1:20" ht="12.75" x14ac:dyDescent="0.2">
      <c r="A107" s="46" t="s">
        <v>185</v>
      </c>
      <c r="I107" s="45" t="s">
        <v>72</v>
      </c>
      <c r="M107" s="35"/>
      <c r="N107" s="35"/>
      <c r="O107" s="35"/>
      <c r="P107" s="35"/>
      <c r="Q107" s="35"/>
      <c r="R107" s="35"/>
      <c r="S107" s="35"/>
      <c r="T107" s="10"/>
    </row>
    <row r="108" spans="1:20" x14ac:dyDescent="0.2">
      <c r="A108" s="42" t="s">
        <v>60</v>
      </c>
      <c r="I108" s="47" t="s">
        <v>73</v>
      </c>
      <c r="M108" s="10"/>
      <c r="N108" s="10"/>
      <c r="O108" s="10"/>
      <c r="P108" s="10"/>
      <c r="Q108" s="10"/>
      <c r="R108" s="10"/>
      <c r="S108" s="10"/>
      <c r="T108" s="10"/>
    </row>
    <row r="109" spans="1:20" x14ac:dyDescent="0.2">
      <c r="A109" s="42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94" t="s">
        <v>61</v>
      </c>
      <c r="B110" s="46"/>
      <c r="C110" s="46"/>
      <c r="D110" s="46"/>
      <c r="E110" s="46"/>
      <c r="F110" s="46"/>
      <c r="G110" s="46"/>
      <c r="H110" s="46"/>
      <c r="I110" s="191" t="s">
        <v>168</v>
      </c>
      <c r="J110" s="191"/>
      <c r="K110" s="191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194" t="s">
        <v>81</v>
      </c>
      <c r="B111" s="194"/>
      <c r="C111" s="194"/>
      <c r="D111" s="194"/>
      <c r="E111" s="194"/>
      <c r="F111" s="194"/>
      <c r="G111" s="194"/>
      <c r="I111" s="45" t="s">
        <v>169</v>
      </c>
      <c r="K111" s="46" t="s">
        <v>171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194"/>
      <c r="B112" s="194"/>
      <c r="C112" s="194"/>
      <c r="D112" s="194"/>
      <c r="E112" s="194"/>
      <c r="F112" s="194"/>
      <c r="G112" s="194"/>
      <c r="I112" s="47" t="s">
        <v>170</v>
      </c>
      <c r="M112" s="10"/>
      <c r="N112" s="10"/>
      <c r="O112" s="10"/>
      <c r="P112" s="10"/>
      <c r="Q112" s="10"/>
      <c r="R112" s="10"/>
      <c r="S112" s="10"/>
      <c r="T112" s="10"/>
    </row>
    <row r="113" spans="1:20" ht="12" customHeight="1" x14ac:dyDescent="0.2">
      <c r="A113" s="42" t="s">
        <v>62</v>
      </c>
      <c r="B113" s="38"/>
      <c r="C113" s="38"/>
      <c r="D113" s="38"/>
      <c r="E113" s="38"/>
      <c r="F113" s="38"/>
      <c r="G113" s="38"/>
      <c r="H113" s="38"/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33"/>
      <c r="B114" s="10"/>
      <c r="C114" s="10"/>
      <c r="D114" s="10"/>
      <c r="E114" s="10"/>
      <c r="F114" s="10"/>
      <c r="G114" s="10"/>
      <c r="H114" s="10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34"/>
      <c r="B115" s="10"/>
      <c r="C115" s="10"/>
      <c r="D115" s="10"/>
      <c r="E115" s="10"/>
      <c r="F115" s="10"/>
      <c r="G115" s="10"/>
      <c r="H115" s="10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38"/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9.899999999999999" customHeight="1" x14ac:dyDescent="0.2">
      <c r="A117" s="3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7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5"/>
      <c r="B119" s="195"/>
      <c r="C119" s="195"/>
      <c r="D119" s="195"/>
      <c r="E119" s="195"/>
      <c r="F119" s="195"/>
      <c r="G119" s="195"/>
      <c r="H119" s="19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7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195"/>
      <c r="B121" s="195"/>
      <c r="C121" s="195"/>
      <c r="D121" s="195"/>
      <c r="E121" s="195"/>
      <c r="F121" s="195"/>
      <c r="G121" s="195"/>
      <c r="H121" s="19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5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182"/>
      <c r="B124" s="182"/>
      <c r="C124" s="182"/>
      <c r="D124" s="182"/>
      <c r="E124" s="182"/>
      <c r="F124" s="182"/>
      <c r="G124" s="182"/>
      <c r="H124" s="18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182"/>
      <c r="B127" s="182"/>
      <c r="C127" s="182"/>
      <c r="D127" s="182"/>
      <c r="E127" s="182"/>
      <c r="F127" s="182"/>
      <c r="G127" s="182"/>
      <c r="H127" s="18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</sheetData>
  <sortState xmlns:xlrd2="http://schemas.microsoft.com/office/spreadsheetml/2017/richdata2" ref="A8:T26">
    <sortCondition ref="A8:A26"/>
  </sortState>
  <mergeCells count="51">
    <mergeCell ref="A124:H124"/>
    <mergeCell ref="A127:H127"/>
    <mergeCell ref="A76:B76"/>
    <mergeCell ref="A121:H121"/>
    <mergeCell ref="A99:G99"/>
    <mergeCell ref="A104:G104"/>
    <mergeCell ref="A111:G112"/>
    <mergeCell ref="A119:H119"/>
    <mergeCell ref="I110:K110"/>
    <mergeCell ref="A77:B77"/>
    <mergeCell ref="A93:P93"/>
    <mergeCell ref="I94:K94"/>
    <mergeCell ref="A95:G95"/>
    <mergeCell ref="A100:G100"/>
    <mergeCell ref="A74:B74"/>
    <mergeCell ref="A75:B75"/>
    <mergeCell ref="S6:S7"/>
    <mergeCell ref="A67:O67"/>
    <mergeCell ref="A68:B68"/>
    <mergeCell ref="A69:B69"/>
    <mergeCell ref="A54:C54"/>
    <mergeCell ref="A59:B59"/>
    <mergeCell ref="K6:K7"/>
    <mergeCell ref="L6:L7"/>
    <mergeCell ref="M6:M7"/>
    <mergeCell ref="A70:B70"/>
    <mergeCell ref="Q6:Q7"/>
    <mergeCell ref="A71:B71"/>
    <mergeCell ref="A72:B72"/>
    <mergeCell ref="A73:B73"/>
    <mergeCell ref="U5:AB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5:T5"/>
    <mergeCell ref="T6:T7"/>
    <mergeCell ref="N6:N7"/>
    <mergeCell ref="O6:O7"/>
    <mergeCell ref="P6:P7"/>
    <mergeCell ref="R6:R7"/>
    <mergeCell ref="A2:C2"/>
    <mergeCell ref="E2:F2"/>
    <mergeCell ref="G2:O3"/>
    <mergeCell ref="P2:R2"/>
    <mergeCell ref="S2:U2"/>
  </mergeCells>
  <hyperlinks>
    <hyperlink ref="P2" r:id="rId1" display="www.nevatk.ru" xr:uid="{00000000-0004-0000-0500-000000000000}"/>
    <hyperlink ref="U5:AB5" r:id="rId2" display="онлайн калькулятор" xr:uid="{00000000-0004-0000-0500-000002000000}"/>
    <hyperlink ref="S2:U2" r:id="rId3" display="nevatk.ru" xr:uid="{B37B6ED5-F519-46A5-BAFA-BE009936BEC8}"/>
    <hyperlink ref="A96" r:id="rId4" xr:uid="{9F722055-1FDE-4962-B950-EBC98CA44D61}"/>
    <hyperlink ref="A101" r:id="rId5" xr:uid="{E7D4FA3B-211F-442F-9129-950DB156E92E}"/>
    <hyperlink ref="A105" r:id="rId6" xr:uid="{5F0CB733-CBE5-4CEA-A462-11517999A7EA}"/>
    <hyperlink ref="A108" r:id="rId7" xr:uid="{3EBFA77F-2D2D-46B2-9C62-FC0DC0E6ED75}"/>
    <hyperlink ref="A113" r:id="rId8" xr:uid="{C87ABB13-5738-4610-94AE-CE0FE0F70BC0}"/>
    <hyperlink ref="I96" r:id="rId9" xr:uid="{DE6D2003-121F-456D-A061-82B1B2EB48F5}"/>
    <hyperlink ref="I100" r:id="rId10" xr:uid="{7E87CF1D-F3C6-41BE-A371-D63BA2C4A658}"/>
    <hyperlink ref="I104" r:id="rId11" xr:uid="{6F2B1FA4-C6EE-474A-A2E3-C690E681065A}"/>
    <hyperlink ref="I108" r:id="rId12" xr:uid="{1118AD9E-88D5-4F2A-AE30-77937BF505AF}"/>
    <hyperlink ref="I112" r:id="rId13" xr:uid="{43307370-88C0-40DC-B711-E07333E6CC62}"/>
  </hyperlinks>
  <pageMargins left="0.19685039370078741" right="0" top="0" bottom="0" header="0.31496062992125984" footer="0.31496062992125984"/>
  <pageSetup paperSize="9" scale="55" fitToHeight="0" orientation="portrait" r:id="rId14"/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AF158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Z13" sqref="Z13"/>
    </sheetView>
  </sheetViews>
  <sheetFormatPr defaultColWidth="8.7109375" defaultRowHeight="12" x14ac:dyDescent="0.2"/>
  <cols>
    <col min="1" max="1" width="22.28515625" style="1" customWidth="1"/>
    <col min="2" max="2" width="8" style="1" customWidth="1"/>
    <col min="3" max="20" width="8.7109375" style="1" customWidth="1"/>
    <col min="21" max="21" width="6" style="1" customWidth="1"/>
    <col min="22" max="30" width="8.42578125" style="1" customWidth="1"/>
    <col min="31" max="16384" width="8.7109375" style="1"/>
  </cols>
  <sheetData>
    <row r="2" spans="1:32" ht="15.6" customHeight="1" x14ac:dyDescent="0.2">
      <c r="A2" s="196" t="s">
        <v>0</v>
      </c>
      <c r="B2" s="196"/>
      <c r="C2" s="196"/>
      <c r="E2" s="249" t="s">
        <v>90</v>
      </c>
      <c r="F2" s="249"/>
      <c r="G2" s="249"/>
      <c r="H2" s="249"/>
      <c r="I2" s="249"/>
      <c r="J2" s="249"/>
      <c r="K2" s="249"/>
      <c r="L2" s="249"/>
      <c r="M2" s="249"/>
      <c r="N2" s="227" t="s">
        <v>48</v>
      </c>
      <c r="O2" s="227"/>
      <c r="P2" s="227"/>
      <c r="Q2" s="228" t="s">
        <v>134</v>
      </c>
      <c r="R2" s="228"/>
      <c r="S2" s="228"/>
      <c r="T2" s="59"/>
      <c r="AE2" s="57"/>
      <c r="AF2" s="57"/>
    </row>
    <row r="3" spans="1:32" ht="15.6" customHeight="1" x14ac:dyDescent="0.2">
      <c r="A3" s="30"/>
      <c r="B3" s="30"/>
      <c r="C3" s="30"/>
      <c r="E3" s="110"/>
      <c r="F3" s="110"/>
      <c r="G3" s="110"/>
      <c r="H3" s="110"/>
      <c r="I3" s="110"/>
      <c r="J3" s="110"/>
      <c r="K3" s="110"/>
      <c r="L3" s="110"/>
      <c r="M3" s="110"/>
      <c r="N3" s="31"/>
      <c r="O3" s="31"/>
      <c r="P3" s="31"/>
      <c r="Q3" s="108"/>
      <c r="R3" s="108"/>
      <c r="S3" s="108"/>
      <c r="T3" s="59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197" t="s">
        <v>142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32" x14ac:dyDescent="0.2">
      <c r="A6" s="9"/>
      <c r="B6" s="214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1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32" ht="12.75" thickBot="1" x14ac:dyDescent="0.25">
      <c r="A7" s="9"/>
      <c r="B7" s="215"/>
      <c r="C7" s="201"/>
      <c r="D7" s="201"/>
      <c r="E7" s="201"/>
      <c r="F7" s="201"/>
      <c r="G7" s="201"/>
      <c r="H7" s="201"/>
      <c r="I7" s="201"/>
      <c r="J7" s="201"/>
      <c r="K7" s="209"/>
      <c r="L7" s="211"/>
      <c r="M7" s="201"/>
      <c r="N7" s="201"/>
      <c r="O7" s="201"/>
      <c r="P7" s="201"/>
      <c r="Q7" s="201"/>
      <c r="R7" s="201"/>
      <c r="S7" s="201"/>
      <c r="T7" s="209"/>
    </row>
    <row r="8" spans="1:32" ht="12.75" x14ac:dyDescent="0.2">
      <c r="A8" s="113" t="s">
        <v>144</v>
      </c>
      <c r="B8" s="150">
        <v>2000</v>
      </c>
      <c r="C8" s="115">
        <v>45.994921875000003</v>
      </c>
      <c r="D8" s="115">
        <v>45.372115384615384</v>
      </c>
      <c r="E8" s="115">
        <v>43.613602941176474</v>
      </c>
      <c r="F8" s="115">
        <v>43.061413043478268</v>
      </c>
      <c r="G8" s="115">
        <v>42.525000000000013</v>
      </c>
      <c r="H8" s="115">
        <v>42.003697183098595</v>
      </c>
      <c r="I8" s="115">
        <v>41.496875000000003</v>
      </c>
      <c r="J8" s="115">
        <v>41.00393835616439</v>
      </c>
      <c r="K8" s="117">
        <v>40.057499999999997</v>
      </c>
      <c r="L8" s="140">
        <v>11310.9609375</v>
      </c>
      <c r="M8" s="141">
        <v>11160.692307692307</v>
      </c>
      <c r="N8" s="141">
        <v>10736.404411764708</v>
      </c>
      <c r="O8" s="141">
        <v>10603.17391304348</v>
      </c>
      <c r="P8" s="141">
        <v>10473.75</v>
      </c>
      <c r="Q8" s="141">
        <v>10347.971830985916</v>
      </c>
      <c r="R8" s="141">
        <v>10225.6875</v>
      </c>
      <c r="S8" s="141">
        <v>10106.753424657534</v>
      </c>
      <c r="T8" s="142">
        <v>9878.4</v>
      </c>
      <c r="U8" s="129"/>
      <c r="V8" s="50"/>
    </row>
    <row r="9" spans="1:32" ht="12.75" x14ac:dyDescent="0.2">
      <c r="A9" s="80" t="s">
        <v>149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118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32" ht="12.75" x14ac:dyDescent="0.2">
      <c r="A10" s="81" t="s">
        <v>2</v>
      </c>
      <c r="B10" s="152">
        <v>750</v>
      </c>
      <c r="C10" s="5">
        <v>21.940882638768908</v>
      </c>
      <c r="D10" s="5">
        <v>21.671278020000006</v>
      </c>
      <c r="E10" s="5">
        <v>21.349501488000005</v>
      </c>
      <c r="F10" s="5">
        <v>20.985754104000005</v>
      </c>
      <c r="G10" s="5">
        <v>20.719938708000004</v>
      </c>
      <c r="H10" s="5">
        <v>20.412152460000009</v>
      </c>
      <c r="I10" s="5">
        <v>20.076385644000005</v>
      </c>
      <c r="J10" s="5">
        <v>19.922492520000009</v>
      </c>
      <c r="K10" s="119">
        <v>19.698647976000007</v>
      </c>
      <c r="L10" s="143">
        <v>6143.4471388552947</v>
      </c>
      <c r="M10" s="144">
        <v>6067.9578456000017</v>
      </c>
      <c r="N10" s="144">
        <v>5977.8604166400019</v>
      </c>
      <c r="O10" s="144">
        <v>5876.0111491200014</v>
      </c>
      <c r="P10" s="144">
        <v>5801.5828382400005</v>
      </c>
      <c r="Q10" s="144">
        <v>5715.4026888000017</v>
      </c>
      <c r="R10" s="144">
        <v>5621.3879803200007</v>
      </c>
      <c r="S10" s="144">
        <v>5578.2979056000022</v>
      </c>
      <c r="T10" s="145">
        <v>5515.6214332800018</v>
      </c>
      <c r="U10" s="129"/>
      <c r="V10" s="50"/>
    </row>
    <row r="11" spans="1:32" ht="12.75" x14ac:dyDescent="0.2">
      <c r="A11" s="80" t="s">
        <v>3</v>
      </c>
      <c r="B11" s="151">
        <v>650</v>
      </c>
      <c r="C11" s="72">
        <v>17.406979498206766</v>
      </c>
      <c r="D11" s="72">
        <v>16.909637226829428</v>
      </c>
      <c r="E11" s="72">
        <v>16.694110125000005</v>
      </c>
      <c r="F11" s="72">
        <v>16.331497875</v>
      </c>
      <c r="G11" s="72">
        <v>16.080458625000002</v>
      </c>
      <c r="H11" s="72">
        <v>15.857312625</v>
      </c>
      <c r="I11" s="72">
        <v>15.634166625000004</v>
      </c>
      <c r="J11" s="72">
        <v>15.313394250000004</v>
      </c>
      <c r="K11" s="118">
        <v>15.132088125000001</v>
      </c>
      <c r="L11" s="133">
        <f>C11*280</f>
        <v>4873.9542594978948</v>
      </c>
      <c r="M11" s="134">
        <f t="shared" ref="M11:T11" si="0">D11*280</f>
        <v>4734.69842351224</v>
      </c>
      <c r="N11" s="134">
        <f t="shared" si="0"/>
        <v>4674.3508350000011</v>
      </c>
      <c r="O11" s="134">
        <f t="shared" si="0"/>
        <v>4572.8194050000002</v>
      </c>
      <c r="P11" s="134">
        <f t="shared" si="0"/>
        <v>4502.5284150000007</v>
      </c>
      <c r="Q11" s="134">
        <f t="shared" si="0"/>
        <v>4440.0475349999997</v>
      </c>
      <c r="R11" s="134">
        <f t="shared" si="0"/>
        <v>4377.5666550000014</v>
      </c>
      <c r="S11" s="134">
        <f t="shared" si="0"/>
        <v>4287.7503900000011</v>
      </c>
      <c r="T11" s="135">
        <f t="shared" si="0"/>
        <v>4236.9846750000006</v>
      </c>
      <c r="U11" s="129"/>
      <c r="V11" s="50"/>
    </row>
    <row r="12" spans="1:32" ht="12.75" x14ac:dyDescent="0.2">
      <c r="A12" s="81" t="s">
        <v>159</v>
      </c>
      <c r="B12" s="152">
        <v>1200</v>
      </c>
      <c r="C12" s="5">
        <v>28.4375</v>
      </c>
      <c r="D12" s="5">
        <v>28.076923076923077</v>
      </c>
      <c r="E12" s="5">
        <v>27.058823529411768</v>
      </c>
      <c r="F12" s="5">
        <v>26.739130434782609</v>
      </c>
      <c r="G12" s="5">
        <v>26.428571428571431</v>
      </c>
      <c r="H12" s="5">
        <v>26.126760563380284</v>
      </c>
      <c r="I12" s="5">
        <v>25.833333333333336</v>
      </c>
      <c r="J12" s="5">
        <v>25.547945205479454</v>
      </c>
      <c r="K12" s="119">
        <v>25</v>
      </c>
      <c r="L12" s="143">
        <v>6790.625</v>
      </c>
      <c r="M12" s="144">
        <v>6707.6923076923076</v>
      </c>
      <c r="N12" s="144">
        <v>6473.5294117647063</v>
      </c>
      <c r="O12" s="144">
        <v>6400</v>
      </c>
      <c r="P12" s="144">
        <v>6328.5714285714284</v>
      </c>
      <c r="Q12" s="144">
        <v>6259.1549295774648</v>
      </c>
      <c r="R12" s="144">
        <v>6191.666666666667</v>
      </c>
      <c r="S12" s="144">
        <v>6126.0273972602745</v>
      </c>
      <c r="T12" s="145">
        <v>6000</v>
      </c>
      <c r="U12" s="129"/>
      <c r="V12" s="50"/>
    </row>
    <row r="13" spans="1:32" ht="12.75" x14ac:dyDescent="0.2">
      <c r="A13" s="80" t="s">
        <v>145</v>
      </c>
      <c r="B13" s="151">
        <v>2500</v>
      </c>
      <c r="C13" s="72">
        <v>46.856250000000003</v>
      </c>
      <c r="D13" s="72">
        <v>46.220192307692308</v>
      </c>
      <c r="E13" s="72">
        <v>44.424264705882358</v>
      </c>
      <c r="F13" s="72">
        <v>43.860326086956533</v>
      </c>
      <c r="G13" s="72">
        <v>43.3125</v>
      </c>
      <c r="H13" s="72">
        <v>42.780105633802826</v>
      </c>
      <c r="I13" s="72">
        <v>42.26250000000001</v>
      </c>
      <c r="J13" s="72">
        <v>41.759075342465763</v>
      </c>
      <c r="K13" s="118">
        <v>40.792500000000004</v>
      </c>
      <c r="L13" s="133">
        <v>9812.25</v>
      </c>
      <c r="M13" s="134">
        <v>9685.0384615384628</v>
      </c>
      <c r="N13" s="134">
        <v>9325.8529411764739</v>
      </c>
      <c r="O13" s="134">
        <v>9213.0652173913059</v>
      </c>
      <c r="P13" s="134">
        <v>9103.5000000000018</v>
      </c>
      <c r="Q13" s="134">
        <v>8997.0211267605646</v>
      </c>
      <c r="R13" s="134">
        <v>8893.5</v>
      </c>
      <c r="S13" s="134">
        <v>8792.8150684931516</v>
      </c>
      <c r="T13" s="135">
        <v>8599.5</v>
      </c>
      <c r="U13" s="129"/>
      <c r="V13" s="50"/>
    </row>
    <row r="14" spans="1:32" ht="12.75" x14ac:dyDescent="0.2">
      <c r="A14" s="81" t="s">
        <v>4</v>
      </c>
      <c r="B14" s="152">
        <v>600</v>
      </c>
      <c r="C14" s="5">
        <v>13.176340696230721</v>
      </c>
      <c r="D14" s="5">
        <v>13.569047320902698</v>
      </c>
      <c r="E14" s="5">
        <v>13.305520506978084</v>
      </c>
      <c r="F14" s="5">
        <v>12.773299686698964</v>
      </c>
      <c r="G14" s="5">
        <v>12.597615144082548</v>
      </c>
      <c r="H14" s="5">
        <v>12.277249213429098</v>
      </c>
      <c r="I14" s="5">
        <v>12.277249213429098</v>
      </c>
      <c r="J14" s="5">
        <v>12.021473188149328</v>
      </c>
      <c r="K14" s="119">
        <v>11.540614260623355</v>
      </c>
      <c r="L14" s="143">
        <f t="shared" ref="L14:T14" si="1">C14*280</f>
        <v>3689.3753949446018</v>
      </c>
      <c r="M14" s="144">
        <f t="shared" si="1"/>
        <v>3799.3332498527552</v>
      </c>
      <c r="N14" s="144">
        <f t="shared" si="1"/>
        <v>3725.5457419538634</v>
      </c>
      <c r="O14" s="144">
        <f t="shared" si="1"/>
        <v>3576.5239122757098</v>
      </c>
      <c r="P14" s="144">
        <f t="shared" si="1"/>
        <v>3527.3322403431134</v>
      </c>
      <c r="Q14" s="144">
        <f t="shared" si="1"/>
        <v>3437.6297797601474</v>
      </c>
      <c r="R14" s="144">
        <f t="shared" si="1"/>
        <v>3437.6297797601474</v>
      </c>
      <c r="S14" s="144">
        <f t="shared" si="1"/>
        <v>3366.0124926818116</v>
      </c>
      <c r="T14" s="145">
        <f t="shared" si="1"/>
        <v>3231.3719929745394</v>
      </c>
      <c r="U14" s="129"/>
      <c r="V14" s="50"/>
    </row>
    <row r="15" spans="1:32" ht="12.75" x14ac:dyDescent="0.2">
      <c r="A15" s="80" t="s">
        <v>172</v>
      </c>
      <c r="B15" s="151">
        <v>3000</v>
      </c>
      <c r="C15" s="72">
        <v>54.091406250000006</v>
      </c>
      <c r="D15" s="72">
        <v>53.428846153846159</v>
      </c>
      <c r="E15" s="72">
        <v>51.558088235294129</v>
      </c>
      <c r="F15" s="72">
        <v>50.970652173913052</v>
      </c>
      <c r="G15" s="72">
        <v>50.400000000000006</v>
      </c>
      <c r="H15" s="72">
        <v>49.845422535211277</v>
      </c>
      <c r="I15" s="72">
        <v>49.306250000000006</v>
      </c>
      <c r="J15" s="72">
        <v>48.781849315068499</v>
      </c>
      <c r="K15" s="118">
        <v>47.775000000000013</v>
      </c>
      <c r="L15" s="133">
        <v>14284.265625</v>
      </c>
      <c r="M15" s="134">
        <v>14112</v>
      </c>
      <c r="N15" s="134">
        <v>13625.602941176474</v>
      </c>
      <c r="O15" s="134">
        <v>13472.869565217394</v>
      </c>
      <c r="P15" s="134">
        <v>13324.500000000002</v>
      </c>
      <c r="Q15" s="134">
        <v>13180.30985915493</v>
      </c>
      <c r="R15" s="134">
        <v>13040.125</v>
      </c>
      <c r="S15" s="134">
        <v>12903.78082191781</v>
      </c>
      <c r="T15" s="135">
        <v>12642</v>
      </c>
      <c r="U15" s="129"/>
      <c r="V15" s="50"/>
    </row>
    <row r="16" spans="1:32" ht="12.75" x14ac:dyDescent="0.2">
      <c r="A16" s="81" t="s">
        <v>5</v>
      </c>
      <c r="B16" s="152">
        <v>750</v>
      </c>
      <c r="C16" s="5">
        <v>21.648832605492618</v>
      </c>
      <c r="D16" s="5">
        <v>21.293303865623223</v>
      </c>
      <c r="E16" s="5">
        <v>20.704161070922183</v>
      </c>
      <c r="F16" s="5">
        <v>20.165516230052667</v>
      </c>
      <c r="G16" s="5">
        <v>19.845695855786385</v>
      </c>
      <c r="H16" s="5">
        <v>19.525875481520107</v>
      </c>
      <c r="I16" s="5">
        <v>19.256553061085349</v>
      </c>
      <c r="J16" s="5">
        <v>18.869402081710383</v>
      </c>
      <c r="K16" s="119">
        <v>18.600079661275625</v>
      </c>
      <c r="L16" s="143">
        <f t="shared" ref="L16:T16" si="2">C16*280</f>
        <v>6061.6731295379332</v>
      </c>
      <c r="M16" s="144">
        <f t="shared" si="2"/>
        <v>5962.1250823745022</v>
      </c>
      <c r="N16" s="144">
        <f t="shared" si="2"/>
        <v>5797.1650998582109</v>
      </c>
      <c r="O16" s="144">
        <f t="shared" si="2"/>
        <v>5646.3445444147465</v>
      </c>
      <c r="P16" s="144">
        <f t="shared" si="2"/>
        <v>5556.7948396201882</v>
      </c>
      <c r="Q16" s="144">
        <f t="shared" si="2"/>
        <v>5467.24513482563</v>
      </c>
      <c r="R16" s="144">
        <f t="shared" si="2"/>
        <v>5391.8348571038978</v>
      </c>
      <c r="S16" s="144">
        <f t="shared" si="2"/>
        <v>5283.4325828789069</v>
      </c>
      <c r="T16" s="145">
        <f t="shared" si="2"/>
        <v>5208.0223051571747</v>
      </c>
      <c r="U16" s="129"/>
      <c r="V16" s="50"/>
    </row>
    <row r="17" spans="1:31" ht="12.75" x14ac:dyDescent="0.2">
      <c r="A17" s="80" t="s">
        <v>146</v>
      </c>
      <c r="B17" s="151">
        <v>2000</v>
      </c>
      <c r="C17" s="72">
        <v>44.272265625000003</v>
      </c>
      <c r="D17" s="72">
        <v>43.675961538461543</v>
      </c>
      <c r="E17" s="72">
        <v>41.992279411764713</v>
      </c>
      <c r="F17" s="72">
        <v>41.463586956521745</v>
      </c>
      <c r="G17" s="72">
        <v>40.95000000000001</v>
      </c>
      <c r="H17" s="72">
        <v>40.450880281690139</v>
      </c>
      <c r="I17" s="72">
        <v>39.965625000000003</v>
      </c>
      <c r="J17" s="72">
        <v>39.493664383561651</v>
      </c>
      <c r="K17" s="118">
        <v>38.587499999999999</v>
      </c>
      <c r="L17" s="133">
        <v>10828.6171875</v>
      </c>
      <c r="M17" s="134">
        <v>10685.76923076923</v>
      </c>
      <c r="N17" s="134">
        <v>10282.433823529413</v>
      </c>
      <c r="O17" s="134">
        <v>10155.782608695654</v>
      </c>
      <c r="P17" s="134">
        <v>10032.75</v>
      </c>
      <c r="Q17" s="134">
        <v>9913.1830985915494</v>
      </c>
      <c r="R17" s="134">
        <v>9796.9375000000018</v>
      </c>
      <c r="S17" s="134">
        <v>9683.8767123287671</v>
      </c>
      <c r="T17" s="135">
        <v>9466.8000000000029</v>
      </c>
      <c r="U17" s="129"/>
      <c r="V17" s="50"/>
    </row>
    <row r="18" spans="1:31" ht="12.75" x14ac:dyDescent="0.2">
      <c r="A18" s="81" t="s">
        <v>147</v>
      </c>
      <c r="B18" s="152">
        <v>3000</v>
      </c>
      <c r="C18" s="5">
        <v>59.835681818181826</v>
      </c>
      <c r="D18" s="5">
        <v>57.929605263157896</v>
      </c>
      <c r="E18" s="5">
        <v>56.152754237288136</v>
      </c>
      <c r="F18" s="5">
        <v>55.308750000000003</v>
      </c>
      <c r="G18" s="5">
        <v>54.492418032786901</v>
      </c>
      <c r="H18" s="5">
        <v>53.702419354838717</v>
      </c>
      <c r="I18" s="5">
        <v>52.937500000000007</v>
      </c>
      <c r="J18" s="5">
        <v>52.196484375000004</v>
      </c>
      <c r="K18" s="119">
        <v>50.106156716417928</v>
      </c>
      <c r="L18" s="143">
        <v>13257.5625</v>
      </c>
      <c r="M18" s="144">
        <v>13077.346153846154</v>
      </c>
      <c r="N18" s="144">
        <v>12568.500000000002</v>
      </c>
      <c r="O18" s="144">
        <v>12408.717391304348</v>
      </c>
      <c r="P18" s="144">
        <v>12253.500000000002</v>
      </c>
      <c r="Q18" s="144">
        <v>12102.654929577466</v>
      </c>
      <c r="R18" s="144">
        <v>11956.000000000002</v>
      </c>
      <c r="S18" s="144">
        <v>11813.363013698632</v>
      </c>
      <c r="T18" s="145">
        <v>11539.5</v>
      </c>
      <c r="U18" s="129"/>
      <c r="V18" s="50"/>
    </row>
    <row r="19" spans="1:31" ht="12.75" x14ac:dyDescent="0.2">
      <c r="A19" s="80" t="s">
        <v>180</v>
      </c>
      <c r="B19" s="151">
        <v>1000</v>
      </c>
      <c r="C19" s="72">
        <v>25.987500000000004</v>
      </c>
      <c r="D19" s="72">
        <v>25.842287234042551</v>
      </c>
      <c r="E19" s="72">
        <v>25.699119718309863</v>
      </c>
      <c r="F19" s="72">
        <v>25.418750000000003</v>
      </c>
      <c r="G19" s="72">
        <v>25.146061643835619</v>
      </c>
      <c r="H19" s="72">
        <v>24.880743243243245</v>
      </c>
      <c r="I19" s="72">
        <v>24.622499999999999</v>
      </c>
      <c r="J19" s="72">
        <v>24.126136363636366</v>
      </c>
      <c r="K19" s="118">
        <v>23.428125000000001</v>
      </c>
      <c r="L19" s="133">
        <v>6755.3181818181829</v>
      </c>
      <c r="M19" s="134">
        <v>6572.4473684210525</v>
      </c>
      <c r="N19" s="134">
        <v>6401.9745762711864</v>
      </c>
      <c r="O19" s="134">
        <v>6321.0000000000009</v>
      </c>
      <c r="P19" s="134">
        <v>6242.6803278688531</v>
      </c>
      <c r="Q19" s="134">
        <v>6166.8870967741941</v>
      </c>
      <c r="R19" s="134">
        <v>6093.5000000000009</v>
      </c>
      <c r="S19" s="134">
        <v>6022.40625</v>
      </c>
      <c r="T19" s="135">
        <v>5821.8582089552247</v>
      </c>
      <c r="U19" s="129"/>
      <c r="V19" s="50"/>
    </row>
    <row r="20" spans="1:31" ht="12.75" x14ac:dyDescent="0.2">
      <c r="A20" s="81" t="s">
        <v>6</v>
      </c>
      <c r="B20" s="152">
        <v>600</v>
      </c>
      <c r="C20" s="5">
        <v>12.013738608668953</v>
      </c>
      <c r="D20" s="5">
        <v>11.904471891277906</v>
      </c>
      <c r="E20" s="5">
        <v>11.768981161713006</v>
      </c>
      <c r="F20" s="5">
        <v>11.546601538478745</v>
      </c>
      <c r="G20" s="5">
        <v>11.32866950770917</v>
      </c>
      <c r="H20" s="5">
        <v>11.115096117554987</v>
      </c>
      <c r="I20" s="5">
        <v>10.905794195203885</v>
      </c>
      <c r="J20" s="5">
        <v>10.700678311299807</v>
      </c>
      <c r="K20" s="119">
        <v>10.49966474507381</v>
      </c>
      <c r="L20" s="143">
        <f t="shared" ref="L20:T20" si="3">C20*280</f>
        <v>3363.846810427307</v>
      </c>
      <c r="M20" s="144">
        <f t="shared" si="3"/>
        <v>3333.2521295578135</v>
      </c>
      <c r="N20" s="144">
        <f t="shared" si="3"/>
        <v>3295.3147252796416</v>
      </c>
      <c r="O20" s="144">
        <f t="shared" si="3"/>
        <v>3233.0484307740485</v>
      </c>
      <c r="P20" s="144">
        <f t="shared" si="3"/>
        <v>3172.0274621585677</v>
      </c>
      <c r="Q20" s="144">
        <f t="shared" si="3"/>
        <v>3112.2269129153965</v>
      </c>
      <c r="R20" s="144">
        <f t="shared" si="3"/>
        <v>3053.6223746570877</v>
      </c>
      <c r="S20" s="144">
        <f t="shared" si="3"/>
        <v>2996.1899271639459</v>
      </c>
      <c r="T20" s="145">
        <f t="shared" si="3"/>
        <v>2939.9061286206665</v>
      </c>
      <c r="U20" s="129"/>
      <c r="V20" s="50"/>
    </row>
    <row r="21" spans="1:31" ht="12.75" x14ac:dyDescent="0.2">
      <c r="A21" s="80" t="s">
        <v>150</v>
      </c>
      <c r="B21" s="151">
        <v>1200</v>
      </c>
      <c r="C21" s="72">
        <v>28.079296875000001</v>
      </c>
      <c r="D21" s="72">
        <v>27.816923076923079</v>
      </c>
      <c r="E21" s="72">
        <v>27.076102941176476</v>
      </c>
      <c r="F21" s="72">
        <v>26.843478260869571</v>
      </c>
      <c r="G21" s="72">
        <v>26.617500000000007</v>
      </c>
      <c r="H21" s="72">
        <v>26.397887323943667</v>
      </c>
      <c r="I21" s="72">
        <v>26.184375000000003</v>
      </c>
      <c r="J21" s="72">
        <v>25.976712328767125</v>
      </c>
      <c r="K21" s="118">
        <v>25.578000000000003</v>
      </c>
      <c r="L21" s="133">
        <v>7350.57421875</v>
      </c>
      <c r="M21" s="134">
        <v>7284.9807692307695</v>
      </c>
      <c r="N21" s="134">
        <v>7099.7757352941189</v>
      </c>
      <c r="O21" s="134">
        <v>7041.6195652173919</v>
      </c>
      <c r="P21" s="134">
        <v>6985.1250000000009</v>
      </c>
      <c r="Q21" s="134">
        <v>6930.2218309859172</v>
      </c>
      <c r="R21" s="134">
        <v>6876.84375</v>
      </c>
      <c r="S21" s="134">
        <v>6824.928082191781</v>
      </c>
      <c r="T21" s="135">
        <v>6725.25</v>
      </c>
      <c r="U21" s="129"/>
      <c r="V21" s="50"/>
    </row>
    <row r="22" spans="1:31" ht="12.75" x14ac:dyDescent="0.2">
      <c r="A22" s="81" t="s">
        <v>148</v>
      </c>
      <c r="B22" s="152">
        <v>2000</v>
      </c>
      <c r="C22" s="5">
        <v>34.797656250000003</v>
      </c>
      <c r="D22" s="5">
        <v>34.347115384615385</v>
      </c>
      <c r="E22" s="5">
        <v>33.075000000000003</v>
      </c>
      <c r="F22" s="5">
        <v>32.675543478260877</v>
      </c>
      <c r="G22" s="5">
        <v>32.287500000000009</v>
      </c>
      <c r="H22" s="5">
        <v>31.910387323943667</v>
      </c>
      <c r="I22" s="5">
        <v>31.543750000000003</v>
      </c>
      <c r="J22" s="5">
        <v>31.187157534246577</v>
      </c>
      <c r="K22" s="119">
        <v>30.502500000000001</v>
      </c>
      <c r="L22" s="143">
        <v>8089.59375</v>
      </c>
      <c r="M22" s="144">
        <v>7988.8846153846152</v>
      </c>
      <c r="N22" s="144">
        <v>7704.5294117647072</v>
      </c>
      <c r="O22" s="144">
        <v>7615.2391304347839</v>
      </c>
      <c r="P22" s="144">
        <v>7528.5000000000009</v>
      </c>
      <c r="Q22" s="144">
        <v>7444.204225352114</v>
      </c>
      <c r="R22" s="144">
        <v>7362.2500000000018</v>
      </c>
      <c r="S22" s="144">
        <v>7282.5410958904122</v>
      </c>
      <c r="T22" s="145">
        <v>7129.5000000000009</v>
      </c>
      <c r="U22" s="129"/>
      <c r="V22" s="50"/>
    </row>
    <row r="23" spans="1:31" ht="12.75" x14ac:dyDescent="0.2">
      <c r="A23" s="80" t="s">
        <v>151</v>
      </c>
      <c r="B23" s="151">
        <v>1200</v>
      </c>
      <c r="C23" s="72">
        <v>24.461718749999999</v>
      </c>
      <c r="D23" s="72">
        <v>24.255000000000003</v>
      </c>
      <c r="E23" s="72">
        <v>23.671323529411765</v>
      </c>
      <c r="F23" s="72">
        <v>23.48804347826087</v>
      </c>
      <c r="G23" s="72">
        <v>23.310000000000002</v>
      </c>
      <c r="H23" s="72">
        <v>23.136971830985914</v>
      </c>
      <c r="I23" s="72">
        <v>22.968750000000004</v>
      </c>
      <c r="J23" s="72">
        <v>22.805136986301374</v>
      </c>
      <c r="K23" s="118">
        <v>22.491</v>
      </c>
      <c r="L23" s="133">
        <v>6446.1796875</v>
      </c>
      <c r="M23" s="134">
        <v>6394.5</v>
      </c>
      <c r="N23" s="134">
        <v>6248.5808823529414</v>
      </c>
      <c r="O23" s="134">
        <v>6202.7608695652189</v>
      </c>
      <c r="P23" s="134">
        <v>6158.2500000000009</v>
      </c>
      <c r="Q23" s="134">
        <v>6114.99295774648</v>
      </c>
      <c r="R23" s="134">
        <v>6072.9375000000009</v>
      </c>
      <c r="S23" s="134">
        <v>6032.0342465753429</v>
      </c>
      <c r="T23" s="135">
        <v>5953.5</v>
      </c>
      <c r="U23" s="129"/>
      <c r="V23" s="50"/>
    </row>
    <row r="24" spans="1:31" ht="12.75" x14ac:dyDescent="0.2">
      <c r="A24" s="81" t="s">
        <v>8</v>
      </c>
      <c r="B24" s="152">
        <v>700</v>
      </c>
      <c r="C24" s="5">
        <v>19.391200112997925</v>
      </c>
      <c r="D24" s="5">
        <v>18.90642011017297</v>
      </c>
      <c r="E24" s="5">
        <v>18.622823808520376</v>
      </c>
      <c r="F24" s="5">
        <v>18.343481451392567</v>
      </c>
      <c r="G24" s="5">
        <v>18.068329229621678</v>
      </c>
      <c r="H24" s="5">
        <v>17.797304291177351</v>
      </c>
      <c r="I24" s="5">
        <v>17.441358205353808</v>
      </c>
      <c r="J24" s="5">
        <v>17.09253104124673</v>
      </c>
      <c r="K24" s="119">
        <v>16.750680420421798</v>
      </c>
      <c r="L24" s="143">
        <f t="shared" ref="L24:T26" si="4">C24*280</f>
        <v>5429.536031639419</v>
      </c>
      <c r="M24" s="144">
        <f t="shared" si="4"/>
        <v>5293.7976308484313</v>
      </c>
      <c r="N24" s="144">
        <f t="shared" si="4"/>
        <v>5214.3906663857051</v>
      </c>
      <c r="O24" s="144">
        <f t="shared" si="4"/>
        <v>5136.1748063899186</v>
      </c>
      <c r="P24" s="144">
        <f t="shared" si="4"/>
        <v>5059.1321842940697</v>
      </c>
      <c r="Q24" s="144">
        <f t="shared" si="4"/>
        <v>4983.2452015296585</v>
      </c>
      <c r="R24" s="144">
        <f t="shared" si="4"/>
        <v>4883.5802974990665</v>
      </c>
      <c r="S24" s="144">
        <f t="shared" si="4"/>
        <v>4785.9086915490843</v>
      </c>
      <c r="T24" s="145">
        <f t="shared" si="4"/>
        <v>4690.1905177181034</v>
      </c>
      <c r="U24" s="129"/>
      <c r="V24" s="50"/>
    </row>
    <row r="25" spans="1:31" ht="12.75" x14ac:dyDescent="0.2">
      <c r="A25" s="80" t="s">
        <v>9</v>
      </c>
      <c r="B25" s="151">
        <v>650</v>
      </c>
      <c r="C25" s="72">
        <v>18.532247980086485</v>
      </c>
      <c r="D25" s="72">
        <v>18.254264260385188</v>
      </c>
      <c r="E25" s="72">
        <v>17.980450296479408</v>
      </c>
      <c r="F25" s="72">
        <v>17.710743542032219</v>
      </c>
      <c r="G25" s="72">
        <v>17.445082388901742</v>
      </c>
      <c r="H25" s="72">
        <v>17.183406153068216</v>
      </c>
      <c r="I25" s="72">
        <v>16.92565506077219</v>
      </c>
      <c r="J25" s="72">
        <v>16.671770234860606</v>
      </c>
      <c r="K25" s="118">
        <v>16.421693681337693</v>
      </c>
      <c r="L25" s="133">
        <f t="shared" si="4"/>
        <v>5189.0294344242157</v>
      </c>
      <c r="M25" s="134">
        <f t="shared" si="4"/>
        <v>5111.1939929078526</v>
      </c>
      <c r="N25" s="134">
        <f t="shared" si="4"/>
        <v>5034.5260830142342</v>
      </c>
      <c r="O25" s="134">
        <f t="shared" si="4"/>
        <v>4959.0081917690213</v>
      </c>
      <c r="P25" s="134">
        <f t="shared" si="4"/>
        <v>4884.6230688924879</v>
      </c>
      <c r="Q25" s="134">
        <f t="shared" si="4"/>
        <v>4811.3537228591003</v>
      </c>
      <c r="R25" s="134">
        <f t="shared" si="4"/>
        <v>4739.1834170162128</v>
      </c>
      <c r="S25" s="134">
        <f t="shared" si="4"/>
        <v>4668.0956657609695</v>
      </c>
      <c r="T25" s="135">
        <f t="shared" si="4"/>
        <v>4598.0742307745541</v>
      </c>
      <c r="U25" s="129"/>
      <c r="V25" s="50"/>
    </row>
    <row r="26" spans="1:31" ht="12.75" x14ac:dyDescent="0.2">
      <c r="A26" s="81" t="s">
        <v>10</v>
      </c>
      <c r="B26" s="152">
        <v>700</v>
      </c>
      <c r="C26" s="5">
        <v>15.857289812031011</v>
      </c>
      <c r="D26" s="5">
        <v>16.899999999999999</v>
      </c>
      <c r="E26" s="5">
        <v>15.399693734598113</v>
      </c>
      <c r="F26" s="5">
        <v>15.16636504164966</v>
      </c>
      <c r="G26" s="5">
        <v>15.127854480677584</v>
      </c>
      <c r="H26" s="5">
        <v>14.923975040237181</v>
      </c>
      <c r="I26" s="5">
        <v>14.923975040237179</v>
      </c>
      <c r="J26" s="5">
        <v>14.613058893565578</v>
      </c>
      <c r="K26" s="119">
        <v>14.538665139198327</v>
      </c>
      <c r="L26" s="143">
        <f t="shared" si="4"/>
        <v>4440.0411473686827</v>
      </c>
      <c r="M26" s="144">
        <f t="shared" si="4"/>
        <v>4732</v>
      </c>
      <c r="N26" s="144">
        <f t="shared" si="4"/>
        <v>4311.9142456874715</v>
      </c>
      <c r="O26" s="144">
        <f t="shared" si="4"/>
        <v>4246.5822116619047</v>
      </c>
      <c r="P26" s="144">
        <f t="shared" si="4"/>
        <v>4235.7992545897232</v>
      </c>
      <c r="Q26" s="144">
        <f t="shared" si="4"/>
        <v>4178.7130112664108</v>
      </c>
      <c r="R26" s="144">
        <f t="shared" si="4"/>
        <v>4178.7130112664099</v>
      </c>
      <c r="S26" s="144">
        <f t="shared" si="4"/>
        <v>4091.6564901983616</v>
      </c>
      <c r="T26" s="145">
        <f t="shared" si="4"/>
        <v>4070.8262389755319</v>
      </c>
      <c r="U26" s="129"/>
      <c r="V26" s="50"/>
    </row>
    <row r="27" spans="1:31" ht="12.75" x14ac:dyDescent="0.2">
      <c r="A27" s="80" t="s">
        <v>166</v>
      </c>
      <c r="B27" s="151">
        <v>1000</v>
      </c>
      <c r="C27" s="72">
        <v>23.819817840000006</v>
      </c>
      <c r="D27" s="72">
        <v>23.656236240000009</v>
      </c>
      <c r="E27" s="72">
        <v>23.00190984</v>
      </c>
      <c r="F27" s="72">
        <v>22.184001840000004</v>
      </c>
      <c r="G27" s="72">
        <v>22.020420240000011</v>
      </c>
      <c r="H27" s="72">
        <v>21.366093840000005</v>
      </c>
      <c r="I27" s="72">
        <v>21.038930640000004</v>
      </c>
      <c r="J27" s="72">
        <v>20.87534904</v>
      </c>
      <c r="K27" s="118">
        <v>20.87534904</v>
      </c>
      <c r="L27" s="133">
        <v>6669.5489952000034</v>
      </c>
      <c r="M27" s="134">
        <v>6623.7461472000023</v>
      </c>
      <c r="N27" s="134">
        <v>6440.5347552000003</v>
      </c>
      <c r="O27" s="134">
        <v>6211.5205151999999</v>
      </c>
      <c r="P27" s="134">
        <v>6165.7176672000023</v>
      </c>
      <c r="Q27" s="134">
        <v>5982.5062752000022</v>
      </c>
      <c r="R27" s="134">
        <v>5890.9005792000007</v>
      </c>
      <c r="S27" s="134">
        <v>5845.0977312000005</v>
      </c>
      <c r="T27" s="135">
        <v>5845.0977312000005</v>
      </c>
      <c r="U27" s="129"/>
      <c r="V27" s="50"/>
    </row>
    <row r="28" spans="1:31" ht="13.5" thickBot="1" x14ac:dyDescent="0.25">
      <c r="A28" s="104" t="s">
        <v>179</v>
      </c>
      <c r="B28" s="177">
        <v>6000</v>
      </c>
      <c r="C28" s="103">
        <v>110.70937500000001</v>
      </c>
      <c r="D28" s="103">
        <v>109.11923076923077</v>
      </c>
      <c r="E28" s="103">
        <v>104.62941176470589</v>
      </c>
      <c r="F28" s="103">
        <v>103.21956521739132</v>
      </c>
      <c r="G28" s="103">
        <v>101.85000000000001</v>
      </c>
      <c r="H28" s="103">
        <v>100.51901408450705</v>
      </c>
      <c r="I28" s="103">
        <v>99.225000000000009</v>
      </c>
      <c r="J28" s="103">
        <v>98.97</v>
      </c>
      <c r="K28" s="168">
        <v>97.55</v>
      </c>
      <c r="L28" s="146">
        <v>22141.875</v>
      </c>
      <c r="M28" s="147">
        <v>21823.846153846152</v>
      </c>
      <c r="N28" s="147">
        <v>20925.882352941178</v>
      </c>
      <c r="O28" s="147">
        <v>20643.913043478264</v>
      </c>
      <c r="P28" s="147">
        <v>20370</v>
      </c>
      <c r="Q28" s="147">
        <v>20103.802816901411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1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3"/>
    </row>
    <row r="30" spans="1:31" ht="12.75" x14ac:dyDescent="0.2">
      <c r="A30" s="113" t="s">
        <v>11</v>
      </c>
      <c r="B30" s="150">
        <v>3500</v>
      </c>
      <c r="C30" s="115">
        <v>29.978135677696716</v>
      </c>
      <c r="D30" s="115">
        <v>29.500872442120315</v>
      </c>
      <c r="E30" s="115">
        <v>29.246332049812899</v>
      </c>
      <c r="F30" s="115">
        <v>28.097043611818854</v>
      </c>
      <c r="G30" s="115">
        <v>27.75958475838101</v>
      </c>
      <c r="H30" s="115">
        <v>27.325709089675204</v>
      </c>
      <c r="I30" s="115">
        <v>26.978608554710547</v>
      </c>
      <c r="J30" s="115">
        <v>26.345645936307168</v>
      </c>
      <c r="K30" s="117">
        <v>26.184839217037119</v>
      </c>
      <c r="L30" s="140">
        <f t="shared" ref="L30:L51" si="5">C30*280</f>
        <v>8393.8779897550812</v>
      </c>
      <c r="M30" s="141">
        <f t="shared" ref="M30:M51" si="6">D30*280</f>
        <v>8260.2442837936887</v>
      </c>
      <c r="N30" s="141">
        <f t="shared" ref="N30:N51" si="7">E30*280</f>
        <v>8188.9729739476115</v>
      </c>
      <c r="O30" s="141">
        <f t="shared" ref="O30:O51" si="8">F30*280</f>
        <v>7867.1722113092792</v>
      </c>
      <c r="P30" s="141">
        <f t="shared" ref="P30:P51" si="9">G30*280</f>
        <v>7772.6837323466825</v>
      </c>
      <c r="Q30" s="141">
        <f t="shared" ref="Q30:Q51" si="10">H30*280</f>
        <v>7651.1985451090568</v>
      </c>
      <c r="R30" s="141">
        <f t="shared" ref="R30:R51" si="11">I30*280</f>
        <v>7554.0103953189537</v>
      </c>
      <c r="S30" s="141">
        <f t="shared" ref="S30:S51" si="12">J30*280</f>
        <v>7376.780862166007</v>
      </c>
      <c r="T30" s="142">
        <f t="shared" ref="T30:T51" si="13">K30*280</f>
        <v>7331.7549807703936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</row>
    <row r="31" spans="1:31" ht="12.75" x14ac:dyDescent="0.2">
      <c r="A31" s="80" t="s">
        <v>12</v>
      </c>
      <c r="B31" s="151">
        <v>3500</v>
      </c>
      <c r="C31" s="72">
        <v>34.061387804294689</v>
      </c>
      <c r="D31" s="72">
        <v>33.912905908782044</v>
      </c>
      <c r="E31" s="72">
        <v>33.520489470641458</v>
      </c>
      <c r="F31" s="72">
        <v>33.151213068165163</v>
      </c>
      <c r="G31" s="72">
        <v>32.647917292466431</v>
      </c>
      <c r="H31" s="72">
        <v>32.617063911580686</v>
      </c>
      <c r="I31" s="72">
        <v>32.407260921557601</v>
      </c>
      <c r="J31" s="72">
        <v>32.045350763767814</v>
      </c>
      <c r="K31" s="118">
        <v>31.845235735342854</v>
      </c>
      <c r="L31" s="133">
        <f t="shared" si="5"/>
        <v>9537.1885852025134</v>
      </c>
      <c r="M31" s="134">
        <f t="shared" si="6"/>
        <v>9495.6136544589717</v>
      </c>
      <c r="N31" s="134">
        <f t="shared" si="7"/>
        <v>9385.737051779608</v>
      </c>
      <c r="O31" s="134">
        <f t="shared" si="8"/>
        <v>9282.3396590862449</v>
      </c>
      <c r="P31" s="134">
        <f t="shared" si="9"/>
        <v>9141.4168418906011</v>
      </c>
      <c r="Q31" s="134">
        <f t="shared" si="10"/>
        <v>9132.7778952425924</v>
      </c>
      <c r="R31" s="134">
        <f t="shared" si="11"/>
        <v>9074.0330580361278</v>
      </c>
      <c r="S31" s="134">
        <f t="shared" si="12"/>
        <v>8972.6982138549884</v>
      </c>
      <c r="T31" s="135">
        <f t="shared" si="13"/>
        <v>8916.6660058959988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1" ht="12.75" x14ac:dyDescent="0.2">
      <c r="A32" s="81" t="s">
        <v>13</v>
      </c>
      <c r="B32" s="152">
        <v>3500</v>
      </c>
      <c r="C32" s="5">
        <v>27.528184401737914</v>
      </c>
      <c r="D32" s="5">
        <v>27.515457382122541</v>
      </c>
      <c r="E32" s="5">
        <v>27.498488022635385</v>
      </c>
      <c r="F32" s="5">
        <v>27.132875459139282</v>
      </c>
      <c r="G32" s="5">
        <v>26.660433064326291</v>
      </c>
      <c r="H32" s="5">
        <v>26.457957752263585</v>
      </c>
      <c r="I32" s="5">
        <v>26.294324642923105</v>
      </c>
      <c r="J32" s="5">
        <v>26.184839217037116</v>
      </c>
      <c r="K32" s="119">
        <v>25.876090316038617</v>
      </c>
      <c r="L32" s="143">
        <f t="shared" si="5"/>
        <v>7707.8916324866159</v>
      </c>
      <c r="M32" s="144">
        <f t="shared" si="6"/>
        <v>7704.3280669943115</v>
      </c>
      <c r="N32" s="144">
        <f t="shared" si="7"/>
        <v>7699.5766463379077</v>
      </c>
      <c r="O32" s="144">
        <f t="shared" si="8"/>
        <v>7597.2051285589987</v>
      </c>
      <c r="P32" s="144">
        <f t="shared" si="9"/>
        <v>7464.9212580113617</v>
      </c>
      <c r="Q32" s="144">
        <f t="shared" si="10"/>
        <v>7408.2281706338035</v>
      </c>
      <c r="R32" s="144">
        <f t="shared" si="11"/>
        <v>7362.410900018469</v>
      </c>
      <c r="S32" s="144">
        <f t="shared" si="12"/>
        <v>7331.7549807703926</v>
      </c>
      <c r="T32" s="145">
        <f t="shared" si="13"/>
        <v>7245.3052884908129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176</v>
      </c>
      <c r="B33" s="151">
        <v>3500</v>
      </c>
      <c r="C33" s="72">
        <v>31.028114795964758</v>
      </c>
      <c r="D33" s="72">
        <v>30.811755462503459</v>
      </c>
      <c r="E33" s="72">
        <v>30.586911449298579</v>
      </c>
      <c r="F33" s="72">
        <v>30.025379917177997</v>
      </c>
      <c r="G33" s="72">
        <v>29.894253048413585</v>
      </c>
      <c r="H33" s="72">
        <v>29.842187968168886</v>
      </c>
      <c r="I33" s="72">
        <v>29.654918965257</v>
      </c>
      <c r="J33" s="72">
        <v>29.529618977854142</v>
      </c>
      <c r="K33" s="118">
        <v>29.17627301337809</v>
      </c>
      <c r="L33" s="133">
        <f t="shared" si="5"/>
        <v>8687.8721428701319</v>
      </c>
      <c r="M33" s="134">
        <f t="shared" si="6"/>
        <v>8627.291529500968</v>
      </c>
      <c r="N33" s="134">
        <f t="shared" si="7"/>
        <v>8564.3352058036016</v>
      </c>
      <c r="O33" s="134">
        <f t="shared" si="8"/>
        <v>8407.1063768098393</v>
      </c>
      <c r="P33" s="134">
        <f t="shared" si="9"/>
        <v>8370.3908535558039</v>
      </c>
      <c r="Q33" s="134">
        <f t="shared" si="10"/>
        <v>8355.8126310872885</v>
      </c>
      <c r="R33" s="134">
        <f t="shared" si="11"/>
        <v>8303.3773102719606</v>
      </c>
      <c r="S33" s="134">
        <f t="shared" si="12"/>
        <v>8268.2933137991604</v>
      </c>
      <c r="T33" s="135">
        <f t="shared" si="13"/>
        <v>8169.3564437458654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3500</v>
      </c>
      <c r="C34" s="5">
        <v>27.528184401737914</v>
      </c>
      <c r="D34" s="5">
        <v>27.515457382122534</v>
      </c>
      <c r="E34" s="5">
        <v>27.498488022635385</v>
      </c>
      <c r="F34" s="5">
        <v>27.132875459139282</v>
      </c>
      <c r="G34" s="5">
        <v>26.660433064326291</v>
      </c>
      <c r="H34" s="5">
        <v>26.457957752263585</v>
      </c>
      <c r="I34" s="5">
        <v>26.294324642923105</v>
      </c>
      <c r="J34" s="5">
        <v>26.184839217037116</v>
      </c>
      <c r="K34" s="119">
        <v>25.876090316038617</v>
      </c>
      <c r="L34" s="143">
        <f t="shared" si="5"/>
        <v>7707.8916324866159</v>
      </c>
      <c r="M34" s="144">
        <f t="shared" si="6"/>
        <v>7704.3280669943097</v>
      </c>
      <c r="N34" s="144">
        <f t="shared" si="7"/>
        <v>7699.5766463379077</v>
      </c>
      <c r="O34" s="144">
        <f t="shared" si="8"/>
        <v>7597.2051285589987</v>
      </c>
      <c r="P34" s="144">
        <f t="shared" si="9"/>
        <v>7464.9212580113617</v>
      </c>
      <c r="Q34" s="144">
        <f t="shared" si="10"/>
        <v>7408.2281706338035</v>
      </c>
      <c r="R34" s="144">
        <f t="shared" si="11"/>
        <v>7362.410900018469</v>
      </c>
      <c r="S34" s="144">
        <f t="shared" si="12"/>
        <v>7331.7549807703926</v>
      </c>
      <c r="T34" s="145">
        <f t="shared" si="13"/>
        <v>7245.3052884908129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3500</v>
      </c>
      <c r="C35" s="72">
        <v>33.828059111346235</v>
      </c>
      <c r="D35" s="72">
        <v>33.637153817115689</v>
      </c>
      <c r="E35" s="72">
        <v>33.437763843141539</v>
      </c>
      <c r="F35" s="72">
        <v>33.15892641338661</v>
      </c>
      <c r="G35" s="72">
        <v>32.879317649109524</v>
      </c>
      <c r="H35" s="72">
        <v>32.744334107734396</v>
      </c>
      <c r="I35" s="72">
        <v>32.319824643940322</v>
      </c>
      <c r="J35" s="72">
        <v>32.206157483037842</v>
      </c>
      <c r="K35" s="118">
        <v>32.0253392609253</v>
      </c>
      <c r="L35" s="133">
        <f t="shared" si="5"/>
        <v>9471.8565511769466</v>
      </c>
      <c r="M35" s="134">
        <f t="shared" si="6"/>
        <v>9418.4030687923932</v>
      </c>
      <c r="N35" s="134">
        <f t="shared" si="7"/>
        <v>9362.5738760796303</v>
      </c>
      <c r="O35" s="134">
        <f t="shared" si="8"/>
        <v>9284.4993957482511</v>
      </c>
      <c r="P35" s="134">
        <f t="shared" si="9"/>
        <v>9206.2089417506668</v>
      </c>
      <c r="Q35" s="134">
        <f t="shared" si="10"/>
        <v>9168.413550165631</v>
      </c>
      <c r="R35" s="134">
        <f t="shared" si="11"/>
        <v>9049.5509003032894</v>
      </c>
      <c r="S35" s="134">
        <f t="shared" si="12"/>
        <v>9017.7240952505963</v>
      </c>
      <c r="T35" s="135">
        <f t="shared" si="13"/>
        <v>8967.0949930590832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3500</v>
      </c>
      <c r="C36" s="5">
        <v>33.828059111346235</v>
      </c>
      <c r="D36" s="5">
        <v>33.637153817115689</v>
      </c>
      <c r="E36" s="5">
        <v>33.437763843141539</v>
      </c>
      <c r="F36" s="5">
        <v>33.15892641338661</v>
      </c>
      <c r="G36" s="5">
        <v>33.110718005752631</v>
      </c>
      <c r="H36" s="5">
        <v>32.966092782850694</v>
      </c>
      <c r="I36" s="5">
        <v>32.757006032026744</v>
      </c>
      <c r="J36" s="5">
        <v>32.617107987839084</v>
      </c>
      <c r="K36" s="119">
        <v>32.419851745534487</v>
      </c>
      <c r="L36" s="143">
        <f t="shared" si="5"/>
        <v>9471.8565511769466</v>
      </c>
      <c r="M36" s="144">
        <f t="shared" si="6"/>
        <v>9418.4030687923932</v>
      </c>
      <c r="N36" s="144">
        <f t="shared" si="7"/>
        <v>9362.5738760796303</v>
      </c>
      <c r="O36" s="144">
        <f t="shared" si="8"/>
        <v>9284.4993957482511</v>
      </c>
      <c r="P36" s="144">
        <f t="shared" si="9"/>
        <v>9271.0010416107361</v>
      </c>
      <c r="Q36" s="144">
        <f t="shared" si="10"/>
        <v>9230.5059791981948</v>
      </c>
      <c r="R36" s="144">
        <f t="shared" si="11"/>
        <v>9171.961688967489</v>
      </c>
      <c r="S36" s="144">
        <f t="shared" si="12"/>
        <v>9132.7902365949431</v>
      </c>
      <c r="T36" s="145">
        <f t="shared" si="13"/>
        <v>9077.558488749657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3500</v>
      </c>
      <c r="C37" s="72">
        <v>33.828059111346235</v>
      </c>
      <c r="D37" s="72">
        <v>33.637153817115689</v>
      </c>
      <c r="E37" s="72">
        <v>33.437763843141539</v>
      </c>
      <c r="F37" s="72">
        <v>33.15892641338661</v>
      </c>
      <c r="G37" s="72">
        <v>33.110718005752631</v>
      </c>
      <c r="H37" s="72">
        <v>32.966092782850694</v>
      </c>
      <c r="I37" s="72">
        <v>32.757006032026744</v>
      </c>
      <c r="J37" s="72">
        <v>32.617107987839084</v>
      </c>
      <c r="K37" s="118">
        <v>32.419851745534487</v>
      </c>
      <c r="L37" s="133">
        <f t="shared" si="5"/>
        <v>9471.8565511769466</v>
      </c>
      <c r="M37" s="134">
        <f t="shared" si="6"/>
        <v>9418.4030687923932</v>
      </c>
      <c r="N37" s="134">
        <f t="shared" si="7"/>
        <v>9362.5738760796303</v>
      </c>
      <c r="O37" s="134">
        <f t="shared" si="8"/>
        <v>9284.4993957482511</v>
      </c>
      <c r="P37" s="134">
        <f t="shared" si="9"/>
        <v>9271.0010416107361</v>
      </c>
      <c r="Q37" s="134">
        <f t="shared" si="10"/>
        <v>9230.5059791981948</v>
      </c>
      <c r="R37" s="134">
        <f t="shared" si="11"/>
        <v>9171.961688967489</v>
      </c>
      <c r="S37" s="134">
        <f t="shared" si="12"/>
        <v>9132.7902365949431</v>
      </c>
      <c r="T37" s="135">
        <f t="shared" si="13"/>
        <v>9077.558488749657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33.828059111346235</v>
      </c>
      <c r="D38" s="5">
        <v>33.637153817115689</v>
      </c>
      <c r="E38" s="5">
        <v>33.437763843141539</v>
      </c>
      <c r="F38" s="5">
        <v>33.15892641338661</v>
      </c>
      <c r="G38" s="5">
        <v>32.879317649109524</v>
      </c>
      <c r="H38" s="5">
        <v>32.744334107734396</v>
      </c>
      <c r="I38" s="5">
        <v>32.319824643940322</v>
      </c>
      <c r="J38" s="5">
        <v>32.206157483037842</v>
      </c>
      <c r="K38" s="119">
        <v>32.0253392609253</v>
      </c>
      <c r="L38" s="143">
        <f t="shared" si="5"/>
        <v>9471.8565511769466</v>
      </c>
      <c r="M38" s="144">
        <f t="shared" si="6"/>
        <v>9418.4030687923932</v>
      </c>
      <c r="N38" s="144">
        <f t="shared" si="7"/>
        <v>9362.5738760796303</v>
      </c>
      <c r="O38" s="144">
        <f t="shared" si="8"/>
        <v>9284.4993957482511</v>
      </c>
      <c r="P38" s="144">
        <f t="shared" si="9"/>
        <v>9206.2089417506668</v>
      </c>
      <c r="Q38" s="144">
        <f t="shared" si="10"/>
        <v>9168.413550165631</v>
      </c>
      <c r="R38" s="144">
        <f t="shared" si="11"/>
        <v>9049.5509003032894</v>
      </c>
      <c r="S38" s="144">
        <f t="shared" si="12"/>
        <v>9017.7240952505963</v>
      </c>
      <c r="T38" s="145">
        <f t="shared" si="13"/>
        <v>8967.0949930590832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41.527905978645293</v>
      </c>
      <c r="D39" s="72">
        <v>40.582924772204052</v>
      </c>
      <c r="E39" s="72">
        <v>39.614610696467949</v>
      </c>
      <c r="F39" s="72">
        <v>39.396130193070761</v>
      </c>
      <c r="G39" s="72">
        <v>38.876443558776479</v>
      </c>
      <c r="H39" s="72">
        <v>39.682488134416587</v>
      </c>
      <c r="I39" s="72">
        <v>39.694124266636344</v>
      </c>
      <c r="J39" s="72">
        <v>39.506782537898097</v>
      </c>
      <c r="K39" s="118">
        <v>39.255209359306718</v>
      </c>
      <c r="L39" s="133">
        <f t="shared" si="5"/>
        <v>11627.813674020683</v>
      </c>
      <c r="M39" s="134">
        <f t="shared" si="6"/>
        <v>11363.218936217134</v>
      </c>
      <c r="N39" s="134">
        <f t="shared" si="7"/>
        <v>11092.090995011025</v>
      </c>
      <c r="O39" s="134">
        <f t="shared" si="8"/>
        <v>11030.916454059812</v>
      </c>
      <c r="P39" s="134">
        <f t="shared" si="9"/>
        <v>10885.404196457413</v>
      </c>
      <c r="Q39" s="134">
        <f t="shared" si="10"/>
        <v>11111.096677636644</v>
      </c>
      <c r="R39" s="134">
        <f t="shared" si="11"/>
        <v>11114.354794658177</v>
      </c>
      <c r="S39" s="134">
        <f t="shared" si="12"/>
        <v>11061.899110611466</v>
      </c>
      <c r="T39" s="135">
        <f t="shared" si="13"/>
        <v>10991.458620605881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3500</v>
      </c>
      <c r="C40" s="5">
        <v>31.028114795964758</v>
      </c>
      <c r="D40" s="5">
        <v>30.811755462503459</v>
      </c>
      <c r="E40" s="5">
        <v>30.586911449298579</v>
      </c>
      <c r="F40" s="5">
        <v>30.457327249578452</v>
      </c>
      <c r="G40" s="5">
        <v>30.102513369392369</v>
      </c>
      <c r="H40" s="5">
        <v>29.842187968168886</v>
      </c>
      <c r="I40" s="5">
        <v>29.850700195573975</v>
      </c>
      <c r="J40" s="5">
        <v>29.713653334352085</v>
      </c>
      <c r="K40" s="119">
        <v>29.529618977854142</v>
      </c>
      <c r="L40" s="143">
        <f t="shared" si="5"/>
        <v>8687.8721428701319</v>
      </c>
      <c r="M40" s="144">
        <f t="shared" si="6"/>
        <v>8627.291529500968</v>
      </c>
      <c r="N40" s="144">
        <f t="shared" si="7"/>
        <v>8564.3352058036016</v>
      </c>
      <c r="O40" s="144">
        <f t="shared" si="8"/>
        <v>8528.0516298819657</v>
      </c>
      <c r="P40" s="144">
        <f t="shared" si="9"/>
        <v>8428.7037434298636</v>
      </c>
      <c r="Q40" s="144">
        <f t="shared" si="10"/>
        <v>8355.8126310872885</v>
      </c>
      <c r="R40" s="144">
        <f t="shared" si="11"/>
        <v>8358.1960547607123</v>
      </c>
      <c r="S40" s="144">
        <f t="shared" si="12"/>
        <v>8319.8229336185832</v>
      </c>
      <c r="T40" s="145">
        <f t="shared" si="13"/>
        <v>8268.2933137991604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3500</v>
      </c>
      <c r="C41" s="72">
        <v>27.528184401737914</v>
      </c>
      <c r="D41" s="72">
        <v>27.515457382122541</v>
      </c>
      <c r="E41" s="72">
        <v>27.498488022635385</v>
      </c>
      <c r="F41" s="72">
        <v>27.325709089675197</v>
      </c>
      <c r="G41" s="72">
        <v>27.026816962344537</v>
      </c>
      <c r="H41" s="72">
        <v>26.631508019745908</v>
      </c>
      <c r="I41" s="72">
        <v>26.465395620869963</v>
      </c>
      <c r="J41" s="72">
        <v>26.345645936307168</v>
      </c>
      <c r="K41" s="118">
        <v>26.184839217037119</v>
      </c>
      <c r="L41" s="133">
        <f t="shared" si="5"/>
        <v>7707.8916324866159</v>
      </c>
      <c r="M41" s="134">
        <f t="shared" si="6"/>
        <v>7704.3280669943115</v>
      </c>
      <c r="N41" s="134">
        <f t="shared" si="7"/>
        <v>7699.5766463379077</v>
      </c>
      <c r="O41" s="134">
        <f t="shared" si="8"/>
        <v>7651.198545109055</v>
      </c>
      <c r="P41" s="134">
        <f t="shared" si="9"/>
        <v>7567.5087494564705</v>
      </c>
      <c r="Q41" s="134">
        <f t="shared" si="10"/>
        <v>7456.8222455288542</v>
      </c>
      <c r="R41" s="134">
        <f t="shared" si="11"/>
        <v>7410.3107738435892</v>
      </c>
      <c r="S41" s="134">
        <f t="shared" si="12"/>
        <v>7376.780862166007</v>
      </c>
      <c r="T41" s="135">
        <f t="shared" si="13"/>
        <v>7331.7549807703936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3500</v>
      </c>
      <c r="C42" s="5">
        <v>31.028114795964758</v>
      </c>
      <c r="D42" s="5">
        <v>30.811755462503459</v>
      </c>
      <c r="E42" s="5">
        <v>30.586911449298579</v>
      </c>
      <c r="F42" s="5">
        <v>30.457327249578452</v>
      </c>
      <c r="G42" s="5">
        <v>30.102513369392369</v>
      </c>
      <c r="H42" s="5">
        <v>29.842187968168886</v>
      </c>
      <c r="I42" s="5">
        <v>29.850700195573975</v>
      </c>
      <c r="J42" s="5">
        <v>29.713653334352085</v>
      </c>
      <c r="K42" s="119">
        <v>29.529618977854142</v>
      </c>
      <c r="L42" s="143">
        <f t="shared" si="5"/>
        <v>8687.8721428701319</v>
      </c>
      <c r="M42" s="144">
        <f t="shared" si="6"/>
        <v>8627.291529500968</v>
      </c>
      <c r="N42" s="144">
        <f t="shared" si="7"/>
        <v>8564.3352058036016</v>
      </c>
      <c r="O42" s="144">
        <f t="shared" si="8"/>
        <v>8528.0516298819657</v>
      </c>
      <c r="P42" s="144">
        <f t="shared" si="9"/>
        <v>8428.7037434298636</v>
      </c>
      <c r="Q42" s="144">
        <f t="shared" si="10"/>
        <v>8355.8126310872885</v>
      </c>
      <c r="R42" s="144">
        <f t="shared" si="11"/>
        <v>8358.1960547607123</v>
      </c>
      <c r="S42" s="144">
        <f t="shared" si="12"/>
        <v>8319.8229336185832</v>
      </c>
      <c r="T42" s="145">
        <f t="shared" si="13"/>
        <v>8268.2933137991604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3500</v>
      </c>
      <c r="C43" s="72">
        <v>33.828059111346235</v>
      </c>
      <c r="D43" s="72">
        <v>33.637153817115689</v>
      </c>
      <c r="E43" s="72">
        <v>33.437763843141539</v>
      </c>
      <c r="F43" s="72">
        <v>33.15892641338661</v>
      </c>
      <c r="G43" s="72">
        <v>33.110718005752631</v>
      </c>
      <c r="H43" s="72">
        <v>32.966092782850694</v>
      </c>
      <c r="I43" s="72">
        <v>32.975596726069952</v>
      </c>
      <c r="J43" s="72">
        <v>32.822583240239709</v>
      </c>
      <c r="K43" s="118">
        <v>32.617107987839084</v>
      </c>
      <c r="L43" s="133">
        <f t="shared" si="5"/>
        <v>9471.8565511769466</v>
      </c>
      <c r="M43" s="134">
        <f t="shared" si="6"/>
        <v>9418.4030687923932</v>
      </c>
      <c r="N43" s="134">
        <f t="shared" si="7"/>
        <v>9362.5738760796303</v>
      </c>
      <c r="O43" s="134">
        <f t="shared" si="8"/>
        <v>9284.4993957482511</v>
      </c>
      <c r="P43" s="134">
        <f t="shared" si="9"/>
        <v>9271.0010416107361</v>
      </c>
      <c r="Q43" s="134">
        <f t="shared" si="10"/>
        <v>9230.5059791981948</v>
      </c>
      <c r="R43" s="134">
        <f t="shared" si="11"/>
        <v>9233.167083299586</v>
      </c>
      <c r="S43" s="134">
        <f t="shared" si="12"/>
        <v>9190.3233072671192</v>
      </c>
      <c r="T43" s="135">
        <f t="shared" si="13"/>
        <v>9132.7902365949431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133</v>
      </c>
      <c r="B44" s="152">
        <v>3500</v>
      </c>
      <c r="C44" s="5">
        <v>33.828059111346235</v>
      </c>
      <c r="D44" s="5">
        <v>33.637153817115689</v>
      </c>
      <c r="E44" s="5">
        <v>33.437763843141539</v>
      </c>
      <c r="F44" s="5">
        <v>33.15892641338661</v>
      </c>
      <c r="G44" s="5">
        <v>33.110718005752631</v>
      </c>
      <c r="H44" s="5">
        <v>32.966092782850694</v>
      </c>
      <c r="I44" s="5">
        <v>32.975596726069952</v>
      </c>
      <c r="J44" s="5">
        <v>32.822583240239709</v>
      </c>
      <c r="K44" s="119">
        <v>32.617107987839084</v>
      </c>
      <c r="L44" s="143">
        <f t="shared" si="5"/>
        <v>9471.8565511769466</v>
      </c>
      <c r="M44" s="144">
        <f t="shared" si="6"/>
        <v>9418.4030687923932</v>
      </c>
      <c r="N44" s="144">
        <f t="shared" si="7"/>
        <v>9362.5738760796303</v>
      </c>
      <c r="O44" s="144">
        <f t="shared" si="8"/>
        <v>9284.4993957482511</v>
      </c>
      <c r="P44" s="144">
        <f t="shared" si="9"/>
        <v>9271.0010416107361</v>
      </c>
      <c r="Q44" s="144">
        <f t="shared" si="10"/>
        <v>9230.5059791981948</v>
      </c>
      <c r="R44" s="144">
        <f t="shared" si="11"/>
        <v>9233.167083299586</v>
      </c>
      <c r="S44" s="144">
        <f t="shared" si="12"/>
        <v>9190.3233072671192</v>
      </c>
      <c r="T44" s="145">
        <f t="shared" si="13"/>
        <v>9132.7902365949431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3500</v>
      </c>
      <c r="C45" s="72">
        <v>31.028114795964758</v>
      </c>
      <c r="D45" s="72">
        <v>30.811755462503459</v>
      </c>
      <c r="E45" s="72">
        <v>30.586911449298579</v>
      </c>
      <c r="F45" s="72">
        <v>30.457327249578452</v>
      </c>
      <c r="G45" s="72">
        <v>30.102513369392369</v>
      </c>
      <c r="H45" s="72">
        <v>29.842187968168886</v>
      </c>
      <c r="I45" s="72">
        <v>29.850700195573975</v>
      </c>
      <c r="J45" s="72">
        <v>29.713653334352085</v>
      </c>
      <c r="K45" s="118">
        <v>29.529618977854142</v>
      </c>
      <c r="L45" s="133">
        <f t="shared" si="5"/>
        <v>8687.8721428701319</v>
      </c>
      <c r="M45" s="134">
        <f t="shared" si="6"/>
        <v>8627.291529500968</v>
      </c>
      <c r="N45" s="134">
        <f t="shared" si="7"/>
        <v>8564.3352058036016</v>
      </c>
      <c r="O45" s="134">
        <f t="shared" si="8"/>
        <v>8528.0516298819657</v>
      </c>
      <c r="P45" s="134">
        <f t="shared" si="9"/>
        <v>8428.7037434298636</v>
      </c>
      <c r="Q45" s="134">
        <f t="shared" si="10"/>
        <v>8355.8126310872885</v>
      </c>
      <c r="R45" s="134">
        <f t="shared" si="11"/>
        <v>8358.1960547607123</v>
      </c>
      <c r="S45" s="134">
        <f t="shared" si="12"/>
        <v>8319.8229336185832</v>
      </c>
      <c r="T45" s="135">
        <f t="shared" si="13"/>
        <v>8268.2933137991604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3500</v>
      </c>
      <c r="C46" s="5">
        <v>27.528184401737914</v>
      </c>
      <c r="D46" s="5">
        <v>27.515457382122541</v>
      </c>
      <c r="E46" s="5">
        <v>27.498488022635385</v>
      </c>
      <c r="F46" s="5">
        <v>27.518542720211105</v>
      </c>
      <c r="G46" s="5">
        <v>26.843625013335416</v>
      </c>
      <c r="H46" s="5">
        <v>26.631508019745908</v>
      </c>
      <c r="I46" s="5">
        <v>26.465395620869963</v>
      </c>
      <c r="J46" s="5">
        <v>26.345645936307168</v>
      </c>
      <c r="K46" s="119">
        <v>26.184839217037119</v>
      </c>
      <c r="L46" s="143">
        <f t="shared" si="5"/>
        <v>7707.8916324866159</v>
      </c>
      <c r="M46" s="144">
        <f t="shared" si="6"/>
        <v>7704.3280669943115</v>
      </c>
      <c r="N46" s="144">
        <f t="shared" si="7"/>
        <v>7699.5766463379077</v>
      </c>
      <c r="O46" s="144">
        <f t="shared" si="8"/>
        <v>7705.1919616591094</v>
      </c>
      <c r="P46" s="144">
        <f t="shared" si="9"/>
        <v>7516.2150037339161</v>
      </c>
      <c r="Q46" s="144">
        <f t="shared" si="10"/>
        <v>7456.8222455288542</v>
      </c>
      <c r="R46" s="144">
        <f t="shared" si="11"/>
        <v>7410.3107738435892</v>
      </c>
      <c r="S46" s="144">
        <f t="shared" si="12"/>
        <v>7376.780862166007</v>
      </c>
      <c r="T46" s="145">
        <f t="shared" si="13"/>
        <v>7331.7549807703936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3500</v>
      </c>
      <c r="C47" s="72">
        <v>33.828059111346235</v>
      </c>
      <c r="D47" s="72">
        <v>33.637153817115689</v>
      </c>
      <c r="E47" s="72">
        <v>33.437763843141539</v>
      </c>
      <c r="F47" s="72">
        <v>33.15892641338661</v>
      </c>
      <c r="G47" s="72">
        <v>33.110718005752631</v>
      </c>
      <c r="H47" s="72">
        <v>32.966092782850694</v>
      </c>
      <c r="I47" s="72">
        <v>32.975596726069952</v>
      </c>
      <c r="J47" s="72">
        <v>32.822583240239709</v>
      </c>
      <c r="K47" s="118">
        <v>32.617107987839084</v>
      </c>
      <c r="L47" s="133">
        <f t="shared" si="5"/>
        <v>9471.8565511769466</v>
      </c>
      <c r="M47" s="134">
        <f t="shared" si="6"/>
        <v>9418.4030687923932</v>
      </c>
      <c r="N47" s="134">
        <f t="shared" si="7"/>
        <v>9362.5738760796303</v>
      </c>
      <c r="O47" s="134">
        <f t="shared" si="8"/>
        <v>9284.4993957482511</v>
      </c>
      <c r="P47" s="134">
        <f t="shared" si="9"/>
        <v>9271.0010416107361</v>
      </c>
      <c r="Q47" s="134">
        <f t="shared" si="10"/>
        <v>9230.5059791981948</v>
      </c>
      <c r="R47" s="134">
        <f t="shared" si="11"/>
        <v>9233.167083299586</v>
      </c>
      <c r="S47" s="134">
        <f t="shared" si="12"/>
        <v>9190.3233072671192</v>
      </c>
      <c r="T47" s="135">
        <f t="shared" si="13"/>
        <v>9132.7902365949431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3500</v>
      </c>
      <c r="C48" s="5">
        <v>34.061387804294689</v>
      </c>
      <c r="D48" s="5">
        <v>33.912905908782044</v>
      </c>
      <c r="E48" s="5">
        <v>33.520489470641458</v>
      </c>
      <c r="F48" s="5">
        <v>33.151213068165163</v>
      </c>
      <c r="G48" s="5">
        <v>32.647917292466431</v>
      </c>
      <c r="H48" s="5">
        <v>32.617063911580686</v>
      </c>
      <c r="I48" s="5">
        <v>32.407260921557601</v>
      </c>
      <c r="J48" s="5">
        <v>32.045350763767814</v>
      </c>
      <c r="K48" s="119">
        <v>31.845235735342854</v>
      </c>
      <c r="L48" s="143">
        <f t="shared" si="5"/>
        <v>9537.1885852025134</v>
      </c>
      <c r="M48" s="144">
        <f t="shared" si="6"/>
        <v>9495.6136544589717</v>
      </c>
      <c r="N48" s="144">
        <f t="shared" si="7"/>
        <v>9385.737051779608</v>
      </c>
      <c r="O48" s="144">
        <f t="shared" si="8"/>
        <v>9282.3396590862449</v>
      </c>
      <c r="P48" s="144">
        <f t="shared" si="9"/>
        <v>9141.4168418906011</v>
      </c>
      <c r="Q48" s="144">
        <f t="shared" si="10"/>
        <v>9132.7778952425924</v>
      </c>
      <c r="R48" s="144">
        <f t="shared" si="11"/>
        <v>9074.0330580361278</v>
      </c>
      <c r="S48" s="144">
        <f t="shared" si="12"/>
        <v>8972.6982138549884</v>
      </c>
      <c r="T48" s="145">
        <f t="shared" si="13"/>
        <v>8916.6660058959988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3500</v>
      </c>
      <c r="C49" s="72">
        <v>31.028114795964758</v>
      </c>
      <c r="D49" s="72">
        <v>30.811755462503459</v>
      </c>
      <c r="E49" s="72">
        <v>30.586911449298579</v>
      </c>
      <c r="F49" s="72">
        <v>30.457327249578452</v>
      </c>
      <c r="G49" s="72">
        <v>30.102513369392369</v>
      </c>
      <c r="H49" s="72">
        <v>29.842187968168886</v>
      </c>
      <c r="I49" s="72">
        <v>29.850700195573975</v>
      </c>
      <c r="J49" s="72">
        <v>29.713653334352085</v>
      </c>
      <c r="K49" s="118">
        <v>29.529618977854142</v>
      </c>
      <c r="L49" s="133">
        <f t="shared" si="5"/>
        <v>8687.8721428701319</v>
      </c>
      <c r="M49" s="134">
        <f t="shared" si="6"/>
        <v>8627.291529500968</v>
      </c>
      <c r="N49" s="134">
        <f t="shared" si="7"/>
        <v>8564.3352058036016</v>
      </c>
      <c r="O49" s="134">
        <f t="shared" si="8"/>
        <v>8528.0516298819657</v>
      </c>
      <c r="P49" s="134">
        <f t="shared" si="9"/>
        <v>8428.7037434298636</v>
      </c>
      <c r="Q49" s="134">
        <f t="shared" si="10"/>
        <v>8355.8126310872885</v>
      </c>
      <c r="R49" s="134">
        <f t="shared" si="11"/>
        <v>8358.1960547607123</v>
      </c>
      <c r="S49" s="134">
        <f t="shared" si="12"/>
        <v>8319.8229336185832</v>
      </c>
      <c r="T49" s="135">
        <f t="shared" si="13"/>
        <v>8268.2933137991604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3500</v>
      </c>
      <c r="C50" s="5">
        <v>27.528184401737914</v>
      </c>
      <c r="D50" s="5">
        <v>27.515457382122541</v>
      </c>
      <c r="E50" s="5">
        <v>27.498488022635385</v>
      </c>
      <c r="F50" s="5">
        <v>27.518542720211105</v>
      </c>
      <c r="G50" s="5">
        <v>26.843625013335416</v>
      </c>
      <c r="H50" s="5">
        <v>26.457957752263585</v>
      </c>
      <c r="I50" s="5">
        <v>26.465395620869963</v>
      </c>
      <c r="J50" s="5">
        <v>26.345645936307168</v>
      </c>
      <c r="K50" s="119">
        <v>26.184839217037119</v>
      </c>
      <c r="L50" s="143">
        <f t="shared" si="5"/>
        <v>7707.8916324866159</v>
      </c>
      <c r="M50" s="144">
        <f t="shared" si="6"/>
        <v>7704.3280669943115</v>
      </c>
      <c r="N50" s="144">
        <f t="shared" si="7"/>
        <v>7699.5766463379077</v>
      </c>
      <c r="O50" s="144">
        <f t="shared" si="8"/>
        <v>7705.1919616591094</v>
      </c>
      <c r="P50" s="144">
        <f t="shared" si="9"/>
        <v>7516.2150037339161</v>
      </c>
      <c r="Q50" s="144">
        <f t="shared" si="10"/>
        <v>7408.2281706338035</v>
      </c>
      <c r="R50" s="144">
        <f t="shared" si="11"/>
        <v>7410.3107738435892</v>
      </c>
      <c r="S50" s="144">
        <f t="shared" si="12"/>
        <v>7376.780862166007</v>
      </c>
      <c r="T50" s="145">
        <f t="shared" si="13"/>
        <v>7331.7549807703936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33.828059111346235</v>
      </c>
      <c r="D51" s="105">
        <v>33.637153817115689</v>
      </c>
      <c r="E51" s="105">
        <v>33.437763843141539</v>
      </c>
      <c r="F51" s="105">
        <v>33.641010489726398</v>
      </c>
      <c r="G51" s="105">
        <v>33.342118362395723</v>
      </c>
      <c r="H51" s="105">
        <v>33.187851457966993</v>
      </c>
      <c r="I51" s="105">
        <v>32.975596726069952</v>
      </c>
      <c r="J51" s="105">
        <v>32.822583240239709</v>
      </c>
      <c r="K51" s="120">
        <v>32.617107987839084</v>
      </c>
      <c r="L51" s="136">
        <f t="shared" si="5"/>
        <v>9471.8565511769466</v>
      </c>
      <c r="M51" s="137">
        <f t="shared" si="6"/>
        <v>9418.4030687923932</v>
      </c>
      <c r="N51" s="137">
        <f t="shared" si="7"/>
        <v>9362.5738760796303</v>
      </c>
      <c r="O51" s="137">
        <f t="shared" si="8"/>
        <v>9419.4829371233918</v>
      </c>
      <c r="P51" s="137">
        <f t="shared" si="9"/>
        <v>9335.7931414708019</v>
      </c>
      <c r="Q51" s="137">
        <f t="shared" si="10"/>
        <v>9292.5984082307587</v>
      </c>
      <c r="R51" s="137">
        <f t="shared" si="11"/>
        <v>9233.167083299586</v>
      </c>
      <c r="S51" s="137">
        <f t="shared" si="12"/>
        <v>9190.3233072671192</v>
      </c>
      <c r="T51" s="138">
        <f t="shared" si="13"/>
        <v>9132.7902365949431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18.05.2026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ht="5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2" t="s">
        <v>49</v>
      </c>
      <c r="B54" s="212"/>
      <c r="C54" s="212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ht="9.6" customHeight="1" x14ac:dyDescent="0.2">
      <c r="A55" s="21" t="s">
        <v>164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ht="9.6" customHeight="1" x14ac:dyDescent="0.2">
      <c r="A56" s="21" t="s">
        <v>189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ht="9.6" customHeight="1" x14ac:dyDescent="0.2">
      <c r="A57" s="22" t="s">
        <v>188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ht="9.6" customHeight="1" x14ac:dyDescent="0.2">
      <c r="A58" s="21" t="s">
        <v>190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3" t="s">
        <v>50</v>
      </c>
      <c r="B59" s="213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ht="10.15" customHeight="1" x14ac:dyDescent="0.2">
      <c r="A60" s="21" t="s">
        <v>158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ht="10.15" customHeight="1" x14ac:dyDescent="0.2">
      <c r="A61" s="21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ht="10.15" customHeight="1" x14ac:dyDescent="0.2">
      <c r="A62" s="21" t="s">
        <v>157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162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ht="10.15" customHeight="1" x14ac:dyDescent="0.2">
      <c r="A64" s="25" t="s">
        <v>155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ht="10.15" customHeight="1" x14ac:dyDescent="0.2">
      <c r="A65" s="26" t="s">
        <v>156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6" t="s">
        <v>91</v>
      </c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8"/>
      <c r="P67" s="20"/>
      <c r="Q67" s="7"/>
      <c r="R67" s="7"/>
      <c r="S67" s="10"/>
    </row>
    <row r="68" spans="1:30" ht="22.5" x14ac:dyDescent="0.2">
      <c r="A68" s="180" t="s">
        <v>32</v>
      </c>
      <c r="B68" s="181"/>
      <c r="C68" s="64" t="s">
        <v>96</v>
      </c>
      <c r="D68" s="64" t="s">
        <v>113</v>
      </c>
      <c r="E68" s="64" t="s">
        <v>114</v>
      </c>
      <c r="F68" s="64" t="s">
        <v>115</v>
      </c>
      <c r="G68" s="64" t="s">
        <v>116</v>
      </c>
      <c r="H68" s="64" t="s">
        <v>117</v>
      </c>
      <c r="I68" s="64" t="s">
        <v>118</v>
      </c>
      <c r="J68" s="64" t="s">
        <v>119</v>
      </c>
      <c r="K68" s="92" t="s">
        <v>101</v>
      </c>
      <c r="L68" s="64" t="s">
        <v>102</v>
      </c>
      <c r="M68" s="64" t="s">
        <v>103</v>
      </c>
      <c r="N68" s="64" t="s">
        <v>120</v>
      </c>
      <c r="O68" s="52" t="s">
        <v>121</v>
      </c>
      <c r="S68" s="7"/>
      <c r="T68" s="10"/>
    </row>
    <row r="69" spans="1:30" ht="23.25" customHeight="1" x14ac:dyDescent="0.2">
      <c r="A69" s="187" t="s">
        <v>33</v>
      </c>
      <c r="B69" s="188"/>
      <c r="C69" s="68" t="s">
        <v>104</v>
      </c>
      <c r="D69" s="68" t="s">
        <v>122</v>
      </c>
      <c r="E69" s="68" t="s">
        <v>123</v>
      </c>
      <c r="F69" s="68" t="s">
        <v>124</v>
      </c>
      <c r="G69" s="68" t="s">
        <v>125</v>
      </c>
      <c r="H69" s="68" t="s">
        <v>126</v>
      </c>
      <c r="I69" s="68" t="s">
        <v>127</v>
      </c>
      <c r="J69" s="68" t="s">
        <v>109</v>
      </c>
      <c r="K69" s="93" t="s">
        <v>128</v>
      </c>
      <c r="L69" s="68" t="s">
        <v>129</v>
      </c>
      <c r="M69" s="68" t="s">
        <v>130</v>
      </c>
      <c r="N69" s="68" t="s">
        <v>131</v>
      </c>
      <c r="O69" s="69" t="s">
        <v>132</v>
      </c>
      <c r="Q69" s="7"/>
      <c r="R69" s="7"/>
      <c r="S69" s="7"/>
      <c r="T69" s="10"/>
    </row>
    <row r="70" spans="1:30" x14ac:dyDescent="0.2">
      <c r="A70" s="192" t="s">
        <v>34</v>
      </c>
      <c r="B70" s="193"/>
      <c r="C70" s="16">
        <v>950</v>
      </c>
      <c r="D70" s="16">
        <v>1100</v>
      </c>
      <c r="E70" s="16">
        <v>1430.0000000000002</v>
      </c>
      <c r="F70" s="16">
        <v>1650.0000000000002</v>
      </c>
      <c r="G70" s="16">
        <v>1870.0000000000002</v>
      </c>
      <c r="H70" s="16">
        <v>2200</v>
      </c>
      <c r="I70" s="16">
        <v>2530</v>
      </c>
      <c r="J70" s="16">
        <v>2860.0000000000005</v>
      </c>
      <c r="K70" s="91">
        <v>3520.0000000000005</v>
      </c>
      <c r="L70" s="16">
        <v>6380.0000000000009</v>
      </c>
      <c r="M70" s="55">
        <v>8140.0000000000009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2" t="s">
        <v>35</v>
      </c>
      <c r="B71" s="193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6" t="s">
        <v>36</v>
      </c>
      <c r="B72" s="217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6" t="s">
        <v>37</v>
      </c>
      <c r="B73" s="217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6" t="s">
        <v>84</v>
      </c>
      <c r="B74" s="217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6" t="s">
        <v>38</v>
      </c>
      <c r="B75" s="217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7" t="s">
        <v>39</v>
      </c>
      <c r="B76" s="188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96">
        <v>2200</v>
      </c>
      <c r="L76" s="11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5" t="s">
        <v>40</v>
      </c>
      <c r="B77" s="186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97">
        <v>1</v>
      </c>
      <c r="L77" s="18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15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173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174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197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196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191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165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4.9000000000000004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2.75" x14ac:dyDescent="0.2">
      <c r="A93" s="183" t="s">
        <v>74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0"/>
      <c r="R93" s="10"/>
      <c r="S93" s="10"/>
      <c r="T93" s="10"/>
    </row>
    <row r="94" spans="1:20" x14ac:dyDescent="0.2">
      <c r="A94" s="94" t="s">
        <v>55</v>
      </c>
      <c r="I94" s="184" t="s">
        <v>63</v>
      </c>
      <c r="J94" s="184"/>
      <c r="K94" s="184"/>
      <c r="M94" s="10"/>
      <c r="N94" s="10"/>
      <c r="O94" s="10"/>
      <c r="P94" s="10"/>
      <c r="Q94" s="10"/>
      <c r="R94" s="10"/>
      <c r="S94" s="10"/>
      <c r="T94" s="10"/>
    </row>
    <row r="95" spans="1:20" ht="13.15" customHeight="1" x14ac:dyDescent="0.2">
      <c r="A95" s="189" t="s">
        <v>187</v>
      </c>
      <c r="B95" s="189"/>
      <c r="C95" s="189"/>
      <c r="D95" s="189"/>
      <c r="E95" s="189"/>
      <c r="F95" s="189"/>
      <c r="G95" s="189"/>
      <c r="H95" s="39"/>
      <c r="I95" s="40" t="s">
        <v>64</v>
      </c>
      <c r="M95" s="38"/>
      <c r="N95" s="38"/>
      <c r="O95" s="38"/>
      <c r="P95" s="38"/>
      <c r="Q95" s="38"/>
      <c r="R95" s="38"/>
      <c r="S95" s="38"/>
      <c r="T95" s="10"/>
    </row>
    <row r="96" spans="1:20" ht="13.15" customHeight="1" x14ac:dyDescent="0.2">
      <c r="A96" s="99" t="s">
        <v>161</v>
      </c>
      <c r="B96" s="169"/>
      <c r="C96" s="169"/>
      <c r="D96" s="169"/>
      <c r="E96" s="169"/>
      <c r="F96" s="169"/>
      <c r="G96" s="169"/>
      <c r="H96" s="41"/>
      <c r="I96" s="42" t="s">
        <v>65</v>
      </c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T97" s="10"/>
    </row>
    <row r="98" spans="1:20" x14ac:dyDescent="0.2">
      <c r="A98" s="95" t="s">
        <v>56</v>
      </c>
      <c r="B98" s="2"/>
      <c r="C98" s="2"/>
      <c r="D98" s="2"/>
      <c r="E98" s="2"/>
      <c r="F98" s="2"/>
      <c r="G98" s="2"/>
      <c r="H98" s="2"/>
      <c r="I98" s="167" t="s">
        <v>66</v>
      </c>
      <c r="J98" s="167"/>
      <c r="K98" s="167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90" t="s">
        <v>192</v>
      </c>
      <c r="B99" s="190"/>
      <c r="C99" s="190"/>
      <c r="D99" s="190"/>
      <c r="E99" s="190"/>
      <c r="F99" s="190"/>
      <c r="G99" s="190"/>
      <c r="H99" s="2"/>
      <c r="I99" s="40" t="s">
        <v>67</v>
      </c>
      <c r="M99" s="34"/>
      <c r="N99" s="34"/>
      <c r="O99" s="34"/>
      <c r="P99" s="34"/>
      <c r="Q99" s="34"/>
      <c r="R99" s="34"/>
      <c r="S99" s="34"/>
      <c r="T99" s="10"/>
    </row>
    <row r="100" spans="1:20" ht="13.15" customHeight="1" x14ac:dyDescent="0.2">
      <c r="A100" s="190" t="s">
        <v>199</v>
      </c>
      <c r="B100" s="190"/>
      <c r="C100" s="190"/>
      <c r="D100" s="190"/>
      <c r="E100" s="190"/>
      <c r="F100" s="190"/>
      <c r="G100" s="190"/>
      <c r="I100" s="42" t="s">
        <v>68</v>
      </c>
      <c r="M100" s="10"/>
      <c r="N100" s="10"/>
      <c r="O100" s="10"/>
      <c r="P100" s="10"/>
      <c r="Q100" s="10"/>
      <c r="R100" s="10"/>
      <c r="S100" s="10"/>
      <c r="T100" s="10"/>
    </row>
    <row r="101" spans="1:20" ht="12" customHeight="1" x14ac:dyDescent="0.2">
      <c r="A101" s="98" t="s">
        <v>160</v>
      </c>
      <c r="J101" s="44"/>
      <c r="K101" s="44"/>
      <c r="M101" s="10"/>
      <c r="N101" s="10"/>
      <c r="O101" s="10"/>
      <c r="P101" s="10"/>
      <c r="Q101" s="10"/>
      <c r="R101" s="10"/>
      <c r="S101" s="10"/>
      <c r="T101" s="10"/>
    </row>
    <row r="102" spans="1:20" ht="12.75" x14ac:dyDescent="0.2">
      <c r="A102" s="42"/>
      <c r="I102" s="166" t="s">
        <v>69</v>
      </c>
      <c r="J102" s="166"/>
      <c r="K102" s="166"/>
      <c r="L102" s="40"/>
      <c r="M102" s="38"/>
      <c r="N102" s="38"/>
      <c r="O102" s="38"/>
      <c r="P102" s="34"/>
      <c r="Q102" s="34"/>
      <c r="R102" s="34"/>
      <c r="S102" s="34"/>
      <c r="T102" s="10"/>
    </row>
    <row r="103" spans="1:20" ht="12.75" x14ac:dyDescent="0.2">
      <c r="A103" s="94" t="s">
        <v>57</v>
      </c>
      <c r="B103" s="43"/>
      <c r="C103" s="43"/>
      <c r="D103" s="43"/>
      <c r="E103" s="43"/>
      <c r="F103" s="43"/>
      <c r="G103" s="43"/>
      <c r="H103" s="43"/>
      <c r="I103" s="45" t="s">
        <v>200</v>
      </c>
      <c r="M103" s="34"/>
      <c r="N103" s="34"/>
      <c r="O103" s="34"/>
      <c r="P103" s="34"/>
      <c r="Q103" s="34"/>
      <c r="R103" s="34"/>
      <c r="S103" s="34"/>
      <c r="T103" s="10"/>
    </row>
    <row r="104" spans="1:20" x14ac:dyDescent="0.2">
      <c r="A104" s="189" t="s">
        <v>198</v>
      </c>
      <c r="B104" s="189"/>
      <c r="C104" s="189"/>
      <c r="D104" s="189"/>
      <c r="E104" s="189"/>
      <c r="F104" s="189"/>
      <c r="G104" s="189"/>
      <c r="I104" s="42" t="s">
        <v>70</v>
      </c>
      <c r="M104" s="10"/>
      <c r="N104" s="10"/>
      <c r="O104" s="10"/>
      <c r="P104" s="10"/>
      <c r="Q104" s="10"/>
      <c r="R104" s="10"/>
      <c r="S104" s="10"/>
      <c r="T104" s="10"/>
    </row>
    <row r="105" spans="1:20" ht="22.5" customHeight="1" x14ac:dyDescent="0.2">
      <c r="A105" s="42" t="s">
        <v>58</v>
      </c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4" t="s">
        <v>59</v>
      </c>
      <c r="B106" s="46"/>
      <c r="C106" s="46"/>
      <c r="D106" s="46"/>
      <c r="E106" s="46"/>
      <c r="F106" s="46"/>
      <c r="G106" s="46"/>
      <c r="H106" s="46"/>
      <c r="I106" s="166" t="s">
        <v>71</v>
      </c>
      <c r="J106" s="166"/>
      <c r="K106" s="166"/>
      <c r="M106" s="35"/>
      <c r="N106" s="35"/>
      <c r="O106" s="35"/>
      <c r="P106" s="35"/>
      <c r="Q106" s="35"/>
      <c r="R106" s="35"/>
      <c r="S106" s="35"/>
      <c r="T106" s="10"/>
    </row>
    <row r="107" spans="1:20" ht="12.75" x14ac:dyDescent="0.2">
      <c r="A107" s="46" t="s">
        <v>185</v>
      </c>
      <c r="I107" s="45" t="s">
        <v>72</v>
      </c>
      <c r="M107" s="35"/>
      <c r="N107" s="35"/>
      <c r="O107" s="35"/>
      <c r="P107" s="35"/>
      <c r="Q107" s="35"/>
      <c r="R107" s="35"/>
      <c r="S107" s="35"/>
      <c r="T107" s="10"/>
    </row>
    <row r="108" spans="1:20" x14ac:dyDescent="0.2">
      <c r="A108" s="42" t="s">
        <v>60</v>
      </c>
      <c r="I108" s="47" t="s">
        <v>73</v>
      </c>
      <c r="M108" s="10"/>
      <c r="N108" s="10"/>
      <c r="O108" s="10"/>
      <c r="P108" s="10"/>
      <c r="Q108" s="10"/>
      <c r="R108" s="10"/>
      <c r="S108" s="10"/>
      <c r="T108" s="10"/>
    </row>
    <row r="109" spans="1:20" x14ac:dyDescent="0.2">
      <c r="A109" s="42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94" t="s">
        <v>61</v>
      </c>
      <c r="B110" s="46"/>
      <c r="C110" s="46"/>
      <c r="D110" s="46"/>
      <c r="E110" s="46"/>
      <c r="F110" s="46"/>
      <c r="G110" s="46"/>
      <c r="H110" s="46"/>
      <c r="I110" s="191" t="s">
        <v>168</v>
      </c>
      <c r="J110" s="191"/>
      <c r="K110" s="191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194" t="s">
        <v>81</v>
      </c>
      <c r="B111" s="194"/>
      <c r="C111" s="194"/>
      <c r="D111" s="194"/>
      <c r="E111" s="194"/>
      <c r="F111" s="194"/>
      <c r="G111" s="194"/>
      <c r="I111" s="45" t="s">
        <v>169</v>
      </c>
      <c r="K111" s="46" t="s">
        <v>171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194"/>
      <c r="B112" s="194"/>
      <c r="C112" s="194"/>
      <c r="D112" s="194"/>
      <c r="E112" s="194"/>
      <c r="F112" s="194"/>
      <c r="G112" s="194"/>
      <c r="I112" s="47" t="s">
        <v>170</v>
      </c>
      <c r="M112" s="10"/>
      <c r="N112" s="10"/>
      <c r="O112" s="10"/>
      <c r="P112" s="10"/>
      <c r="Q112" s="10"/>
      <c r="R112" s="10"/>
      <c r="S112" s="10"/>
      <c r="T112" s="10"/>
    </row>
    <row r="113" spans="1:20" ht="12" customHeight="1" x14ac:dyDescent="0.2">
      <c r="A113" s="42" t="s">
        <v>62</v>
      </c>
      <c r="B113" s="38"/>
      <c r="C113" s="38"/>
      <c r="D113" s="38"/>
      <c r="E113" s="38"/>
      <c r="F113" s="38"/>
      <c r="G113" s="38"/>
      <c r="H113" s="38"/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33"/>
      <c r="B114" s="10"/>
      <c r="C114" s="10"/>
      <c r="D114" s="10"/>
      <c r="E114" s="10"/>
      <c r="F114" s="10"/>
      <c r="G114" s="10"/>
      <c r="H114" s="10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34"/>
      <c r="B115" s="10"/>
      <c r="C115" s="10"/>
      <c r="D115" s="10"/>
      <c r="E115" s="10"/>
      <c r="F115" s="10"/>
      <c r="G115" s="10"/>
      <c r="H115" s="10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38"/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9.899999999999999" customHeight="1" x14ac:dyDescent="0.2">
      <c r="A117" s="3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7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5"/>
      <c r="B119" s="195"/>
      <c r="C119" s="195"/>
      <c r="D119" s="195"/>
      <c r="E119" s="195"/>
      <c r="F119" s="195"/>
      <c r="G119" s="195"/>
      <c r="H119" s="19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7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195"/>
      <c r="B121" s="195"/>
      <c r="C121" s="195"/>
      <c r="D121" s="195"/>
      <c r="E121" s="195"/>
      <c r="F121" s="195"/>
      <c r="G121" s="195"/>
      <c r="H121" s="19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5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182"/>
      <c r="B124" s="182"/>
      <c r="C124" s="182"/>
      <c r="D124" s="182"/>
      <c r="E124" s="182"/>
      <c r="F124" s="182"/>
      <c r="G124" s="182"/>
      <c r="H124" s="18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182"/>
      <c r="B127" s="182"/>
      <c r="C127" s="182"/>
      <c r="D127" s="182"/>
      <c r="E127" s="182"/>
      <c r="F127" s="182"/>
      <c r="G127" s="182"/>
      <c r="H127" s="18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</sheetData>
  <sortState xmlns:xlrd2="http://schemas.microsoft.com/office/spreadsheetml/2017/richdata2" ref="A8:T26">
    <sortCondition ref="A8:A26"/>
  </sortState>
  <mergeCells count="50">
    <mergeCell ref="L6:L7"/>
    <mergeCell ref="C6:C7"/>
    <mergeCell ref="D6:D7"/>
    <mergeCell ref="E6:E7"/>
    <mergeCell ref="F6:F7"/>
    <mergeCell ref="I6:I7"/>
    <mergeCell ref="G6:G7"/>
    <mergeCell ref="U5:AB5"/>
    <mergeCell ref="A2:C2"/>
    <mergeCell ref="B5:T5"/>
    <mergeCell ref="E2:M2"/>
    <mergeCell ref="N2:P2"/>
    <mergeCell ref="Q2:S2"/>
    <mergeCell ref="A69:B69"/>
    <mergeCell ref="A70:B70"/>
    <mergeCell ref="A71:B71"/>
    <mergeCell ref="A100:G100"/>
    <mergeCell ref="A75:B75"/>
    <mergeCell ref="A76:B76"/>
    <mergeCell ref="A72:B72"/>
    <mergeCell ref="A73:B73"/>
    <mergeCell ref="A74:B74"/>
    <mergeCell ref="A99:G99"/>
    <mergeCell ref="T6:T7"/>
    <mergeCell ref="A54:C54"/>
    <mergeCell ref="A59:B59"/>
    <mergeCell ref="A67:O67"/>
    <mergeCell ref="A68:B68"/>
    <mergeCell ref="N6:N7"/>
    <mergeCell ref="O6:O7"/>
    <mergeCell ref="P6:P7"/>
    <mergeCell ref="Q6:Q7"/>
    <mergeCell ref="R6:R7"/>
    <mergeCell ref="S6:S7"/>
    <mergeCell ref="H6:H7"/>
    <mergeCell ref="M6:M7"/>
    <mergeCell ref="B6:B7"/>
    <mergeCell ref="J6:J7"/>
    <mergeCell ref="K6:K7"/>
    <mergeCell ref="A121:H121"/>
    <mergeCell ref="A77:B77"/>
    <mergeCell ref="A124:H124"/>
    <mergeCell ref="A127:H127"/>
    <mergeCell ref="A93:P93"/>
    <mergeCell ref="I94:K94"/>
    <mergeCell ref="A95:G95"/>
    <mergeCell ref="I110:K110"/>
    <mergeCell ref="A104:G104"/>
    <mergeCell ref="A111:G112"/>
    <mergeCell ref="A119:H119"/>
  </mergeCells>
  <hyperlinks>
    <hyperlink ref="N2" r:id="rId1" display="www.nevatk.ru" xr:uid="{00000000-0004-0000-0700-000000000000}"/>
    <hyperlink ref="U5:AB5" r:id="rId2" display="онлайн калькулятор" xr:uid="{00000000-0004-0000-0700-000002000000}"/>
    <hyperlink ref="Q2:S2" r:id="rId3" display="nevatk.ru" xr:uid="{4C728627-CD5D-4548-A45B-E86E8027AF38}"/>
    <hyperlink ref="A96" r:id="rId4" xr:uid="{DAE01CCA-4CB3-40CE-A289-3CDCD9B7B53D}"/>
    <hyperlink ref="A101" r:id="rId5" xr:uid="{50BCF361-FB24-4566-ADAF-8CD7541E0BCF}"/>
    <hyperlink ref="A105" r:id="rId6" xr:uid="{F9EB18BB-FB16-4529-B79E-D66816AF7264}"/>
    <hyperlink ref="A108" r:id="rId7" xr:uid="{2663CD25-9C41-417D-B64C-E30BE39120BD}"/>
    <hyperlink ref="A113" r:id="rId8" xr:uid="{43898FD6-F433-44E1-9973-69D64F1CDB49}"/>
    <hyperlink ref="I96" r:id="rId9" xr:uid="{B72A3DFF-208C-4C93-A8ED-293BC916E512}"/>
    <hyperlink ref="I100" r:id="rId10" xr:uid="{6B8EF7AB-4F93-49F1-9AFB-60368DE0475C}"/>
    <hyperlink ref="I104" r:id="rId11" xr:uid="{1AF968D4-1438-432E-8A3E-6CFDAE977E96}"/>
    <hyperlink ref="I108" r:id="rId12" xr:uid="{1D3F4772-DEBC-4D91-99DF-62C6F5703823}"/>
    <hyperlink ref="I112" r:id="rId13" xr:uid="{3092FCBD-271E-4AF4-9884-16CDB68EE0FC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E158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AE30" sqref="AE30"/>
    </sheetView>
  </sheetViews>
  <sheetFormatPr defaultColWidth="8.7109375" defaultRowHeight="12" x14ac:dyDescent="0.2"/>
  <cols>
    <col min="1" max="1" width="20.7109375" style="1" customWidth="1"/>
    <col min="2" max="2" width="8" style="1" customWidth="1"/>
    <col min="3" max="20" width="8.7109375" style="1" customWidth="1"/>
    <col min="21" max="21" width="5.7109375" style="1" customWidth="1"/>
    <col min="22" max="22" width="8.28515625" style="1" customWidth="1"/>
    <col min="23" max="30" width="9.42578125" style="1" customWidth="1"/>
    <col min="31" max="16384" width="8.7109375" style="1"/>
  </cols>
  <sheetData>
    <row r="2" spans="1:29" ht="34.5" customHeight="1" x14ac:dyDescent="0.2">
      <c r="A2" s="196" t="s">
        <v>0</v>
      </c>
      <c r="B2" s="196"/>
      <c r="C2" s="196"/>
      <c r="E2" s="243" t="s">
        <v>163</v>
      </c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28" t="s">
        <v>134</v>
      </c>
      <c r="Q2" s="228"/>
      <c r="R2" s="227" t="s">
        <v>48</v>
      </c>
      <c r="S2" s="227"/>
      <c r="T2" s="227"/>
    </row>
    <row r="3" spans="1:29" ht="8.25" customHeight="1" x14ac:dyDescent="0.2">
      <c r="A3" s="30"/>
      <c r="B3" s="30"/>
      <c r="C3" s="30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8"/>
      <c r="Q3" s="108"/>
      <c r="R3" s="31"/>
      <c r="S3" s="31"/>
      <c r="T3" s="31"/>
    </row>
    <row r="4" spans="1:29" ht="10.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197" t="s">
        <v>143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29" ht="12" customHeight="1" x14ac:dyDescent="0.2">
      <c r="A6" s="9"/>
      <c r="B6" s="214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5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29" ht="9.6" customHeight="1" thickBot="1" x14ac:dyDescent="0.25">
      <c r="A7" s="9"/>
      <c r="B7" s="215"/>
      <c r="C7" s="201"/>
      <c r="D7" s="201"/>
      <c r="E7" s="201"/>
      <c r="F7" s="201"/>
      <c r="G7" s="201"/>
      <c r="H7" s="201"/>
      <c r="I7" s="201"/>
      <c r="J7" s="201"/>
      <c r="K7" s="209"/>
      <c r="L7" s="251"/>
      <c r="M7" s="201"/>
      <c r="N7" s="201"/>
      <c r="O7" s="201"/>
      <c r="P7" s="201"/>
      <c r="Q7" s="201"/>
      <c r="R7" s="201"/>
      <c r="S7" s="201"/>
      <c r="T7" s="209"/>
    </row>
    <row r="8" spans="1:29" ht="12.75" x14ac:dyDescent="0.2">
      <c r="A8" s="113" t="s">
        <v>144</v>
      </c>
      <c r="B8" s="150">
        <v>2000</v>
      </c>
      <c r="C8" s="115">
        <v>47.097421875000009</v>
      </c>
      <c r="D8" s="115">
        <v>46.47461538461539</v>
      </c>
      <c r="E8" s="115">
        <v>44.71610294117648</v>
      </c>
      <c r="F8" s="115">
        <v>44.163913043478267</v>
      </c>
      <c r="G8" s="115">
        <v>43.627500000000005</v>
      </c>
      <c r="H8" s="115">
        <v>43.106197183098594</v>
      </c>
      <c r="I8" s="115">
        <v>42.599375000000009</v>
      </c>
      <c r="J8" s="115">
        <v>42.106438356164389</v>
      </c>
      <c r="K8" s="115">
        <v>41.16</v>
      </c>
      <c r="L8" s="140">
        <v>11619.660937500001</v>
      </c>
      <c r="M8" s="141">
        <v>11469.392307692307</v>
      </c>
      <c r="N8" s="141">
        <v>11045.104411764709</v>
      </c>
      <c r="O8" s="141">
        <v>10911.873913043479</v>
      </c>
      <c r="P8" s="141">
        <v>10782.45</v>
      </c>
      <c r="Q8" s="141">
        <v>10656.671830985917</v>
      </c>
      <c r="R8" s="141">
        <v>10534.387500000001</v>
      </c>
      <c r="S8" s="141">
        <v>10415.453424657535</v>
      </c>
      <c r="T8" s="142">
        <v>10187.1</v>
      </c>
      <c r="U8" s="129"/>
      <c r="V8" s="50"/>
    </row>
    <row r="9" spans="1:29" ht="12.75" x14ac:dyDescent="0.2">
      <c r="A9" s="80" t="s">
        <v>149</v>
      </c>
      <c r="B9" s="151">
        <v>1200</v>
      </c>
      <c r="C9" s="72">
        <v>32.5</v>
      </c>
      <c r="D9" s="72">
        <v>32</v>
      </c>
      <c r="E9" s="72">
        <v>31.5</v>
      </c>
      <c r="F9" s="72">
        <v>31.1</v>
      </c>
      <c r="G9" s="72">
        <v>31</v>
      </c>
      <c r="H9" s="72">
        <v>30.8</v>
      </c>
      <c r="I9" s="72">
        <v>30.5</v>
      </c>
      <c r="J9" s="72">
        <v>30.1</v>
      </c>
      <c r="K9" s="72">
        <v>29.5</v>
      </c>
      <c r="L9" s="133">
        <v>9100</v>
      </c>
      <c r="M9" s="134">
        <v>8960</v>
      </c>
      <c r="N9" s="134">
        <v>8820</v>
      </c>
      <c r="O9" s="134">
        <v>8708</v>
      </c>
      <c r="P9" s="134">
        <v>8680</v>
      </c>
      <c r="Q9" s="134">
        <v>8624</v>
      </c>
      <c r="R9" s="134">
        <v>8540</v>
      </c>
      <c r="S9" s="134">
        <v>8428</v>
      </c>
      <c r="T9" s="135">
        <v>8260</v>
      </c>
      <c r="U9" s="129"/>
      <c r="V9" s="50"/>
    </row>
    <row r="10" spans="1:29" ht="12.75" x14ac:dyDescent="0.2">
      <c r="A10" s="81" t="s">
        <v>2</v>
      </c>
      <c r="B10" s="152">
        <v>750</v>
      </c>
      <c r="C10" s="5">
        <v>13.266921025050321</v>
      </c>
      <c r="D10" s="5">
        <v>12.51652956435743</v>
      </c>
      <c r="E10" s="5">
        <v>12.081302517155553</v>
      </c>
      <c r="F10" s="5">
        <v>11.778834375000002</v>
      </c>
      <c r="G10" s="5">
        <v>11.447753625000002</v>
      </c>
      <c r="H10" s="5">
        <v>11.116672875000003</v>
      </c>
      <c r="I10" s="5">
        <v>10.823793750000004</v>
      </c>
      <c r="J10" s="5">
        <v>10.530914625000003</v>
      </c>
      <c r="K10" s="5">
        <v>10.378108125000002</v>
      </c>
      <c r="L10" s="143">
        <f>C10*280</f>
        <v>3714.7378870140897</v>
      </c>
      <c r="M10" s="144">
        <f t="shared" ref="M10:T11" si="0">D10*280</f>
        <v>3504.6282780200804</v>
      </c>
      <c r="N10" s="144">
        <f t="shared" si="0"/>
        <v>3382.7647048035547</v>
      </c>
      <c r="O10" s="144">
        <f t="shared" si="0"/>
        <v>3298.0736250000009</v>
      </c>
      <c r="P10" s="144">
        <f t="shared" si="0"/>
        <v>3205.3710150000006</v>
      </c>
      <c r="Q10" s="144">
        <f t="shared" si="0"/>
        <v>3112.6684050000008</v>
      </c>
      <c r="R10" s="144">
        <f t="shared" si="0"/>
        <v>3030.6622500000012</v>
      </c>
      <c r="S10" s="144">
        <f t="shared" si="0"/>
        <v>2948.6560950000007</v>
      </c>
      <c r="T10" s="145">
        <f t="shared" si="0"/>
        <v>2905.8702750000007</v>
      </c>
      <c r="U10" s="129"/>
      <c r="V10" s="50"/>
    </row>
    <row r="11" spans="1:29" ht="12.75" x14ac:dyDescent="0.2">
      <c r="A11" s="80" t="s">
        <v>3</v>
      </c>
      <c r="B11" s="151">
        <v>550</v>
      </c>
      <c r="C11" s="72">
        <v>14.549532619207641</v>
      </c>
      <c r="D11" s="72">
        <v>14.514461983821811</v>
      </c>
      <c r="E11" s="72">
        <v>14.177478922070998</v>
      </c>
      <c r="F11" s="72">
        <v>14.123602293797104</v>
      </c>
      <c r="G11" s="72">
        <v>13.905300295272257</v>
      </c>
      <c r="H11" s="72">
        <v>13.677915000000004</v>
      </c>
      <c r="I11" s="72">
        <v>13.386855000000002</v>
      </c>
      <c r="J11" s="72">
        <v>13.132177500000003</v>
      </c>
      <c r="K11" s="72">
        <v>12.756225000000002</v>
      </c>
      <c r="L11" s="133">
        <f t="shared" ref="L11" si="1">C11*280</f>
        <v>4073.8691333781394</v>
      </c>
      <c r="M11" s="134">
        <f t="shared" si="0"/>
        <v>4064.049355470107</v>
      </c>
      <c r="N11" s="134">
        <f t="shared" si="0"/>
        <v>3969.6940981798793</v>
      </c>
      <c r="O11" s="134">
        <f t="shared" si="0"/>
        <v>3954.6086422631893</v>
      </c>
      <c r="P11" s="134">
        <f t="shared" si="0"/>
        <v>3893.484082676232</v>
      </c>
      <c r="Q11" s="134">
        <f t="shared" si="0"/>
        <v>3829.8162000000011</v>
      </c>
      <c r="R11" s="134">
        <f t="shared" si="0"/>
        <v>3748.3194000000008</v>
      </c>
      <c r="S11" s="134">
        <f t="shared" si="0"/>
        <v>3677.009700000001</v>
      </c>
      <c r="T11" s="135">
        <f t="shared" si="0"/>
        <v>3571.7430000000008</v>
      </c>
      <c r="U11" s="129"/>
      <c r="V11" s="50"/>
    </row>
    <row r="12" spans="1:29" ht="12.75" x14ac:dyDescent="0.2">
      <c r="A12" s="81" t="s">
        <v>159</v>
      </c>
      <c r="B12" s="152">
        <v>1200</v>
      </c>
      <c r="C12" s="5">
        <v>29.4375</v>
      </c>
      <c r="D12" s="5">
        <v>29.076923076923077</v>
      </c>
      <c r="E12" s="5">
        <v>28.058823529411768</v>
      </c>
      <c r="F12" s="5">
        <v>27.739130434782609</v>
      </c>
      <c r="G12" s="5">
        <v>27.428571428571431</v>
      </c>
      <c r="H12" s="5">
        <v>27.126760563380284</v>
      </c>
      <c r="I12" s="5">
        <v>26.833333333333336</v>
      </c>
      <c r="J12" s="5">
        <v>26.547945205479454</v>
      </c>
      <c r="K12" s="5">
        <v>26</v>
      </c>
      <c r="L12" s="143">
        <v>7070.625</v>
      </c>
      <c r="M12" s="144">
        <v>6987.6923076923076</v>
      </c>
      <c r="N12" s="144">
        <v>6753.5294117647063</v>
      </c>
      <c r="O12" s="144">
        <v>6680</v>
      </c>
      <c r="P12" s="144">
        <v>6608.5714285714284</v>
      </c>
      <c r="Q12" s="144">
        <v>6539.1549295774648</v>
      </c>
      <c r="R12" s="144">
        <v>6471.666666666667</v>
      </c>
      <c r="S12" s="144">
        <v>6406.0273972602745</v>
      </c>
      <c r="T12" s="145">
        <v>6280</v>
      </c>
      <c r="U12" s="129"/>
      <c r="V12" s="50"/>
    </row>
    <row r="13" spans="1:29" ht="12.75" x14ac:dyDescent="0.2">
      <c r="A13" s="80" t="s">
        <v>145</v>
      </c>
      <c r="B13" s="151">
        <v>2500</v>
      </c>
      <c r="C13" s="72">
        <v>47.958750000000009</v>
      </c>
      <c r="D13" s="72">
        <v>47.322692307692314</v>
      </c>
      <c r="E13" s="72">
        <v>45.526764705882364</v>
      </c>
      <c r="F13" s="72">
        <v>44.962826086956532</v>
      </c>
      <c r="G13" s="72">
        <v>44.415000000000006</v>
      </c>
      <c r="H13" s="72">
        <v>43.882605633802825</v>
      </c>
      <c r="I13" s="72">
        <v>43.365000000000009</v>
      </c>
      <c r="J13" s="72">
        <v>42.861575342465763</v>
      </c>
      <c r="K13" s="72">
        <v>41.895000000000003</v>
      </c>
      <c r="L13" s="133">
        <v>10120.950000000001</v>
      </c>
      <c r="M13" s="134">
        <v>9993.7384615384617</v>
      </c>
      <c r="N13" s="134">
        <v>9634.5529411764728</v>
      </c>
      <c r="O13" s="134">
        <v>9521.7652173913066</v>
      </c>
      <c r="P13" s="134">
        <v>9412.2000000000025</v>
      </c>
      <c r="Q13" s="134">
        <v>9305.7211267605653</v>
      </c>
      <c r="R13" s="134">
        <v>9202.2000000000025</v>
      </c>
      <c r="S13" s="134">
        <v>9101.5150684931505</v>
      </c>
      <c r="T13" s="135">
        <v>8908.2000000000007</v>
      </c>
      <c r="U13" s="129"/>
      <c r="V13" s="50"/>
    </row>
    <row r="14" spans="1:29" ht="12.75" x14ac:dyDescent="0.2">
      <c r="A14" s="81" t="s">
        <v>4</v>
      </c>
      <c r="B14" s="152">
        <v>750</v>
      </c>
      <c r="C14" s="5">
        <v>21.223125</v>
      </c>
      <c r="D14" s="5">
        <v>20.620822430554217</v>
      </c>
      <c r="E14" s="5">
        <v>20.388653498378066</v>
      </c>
      <c r="F14" s="5">
        <v>20.293468374669484</v>
      </c>
      <c r="G14" s="5">
        <v>20.010375000000003</v>
      </c>
      <c r="H14" s="5">
        <v>19.731442500000004</v>
      </c>
      <c r="I14" s="5">
        <v>19.331235000000007</v>
      </c>
      <c r="J14" s="5">
        <v>18.979537500000003</v>
      </c>
      <c r="K14" s="5">
        <v>18.433800000000002</v>
      </c>
      <c r="L14" s="143">
        <f t="shared" ref="L14:T14" si="2">C14*280</f>
        <v>5942.4749999999995</v>
      </c>
      <c r="M14" s="144">
        <f t="shared" si="2"/>
        <v>5773.8302805551803</v>
      </c>
      <c r="N14" s="144">
        <f t="shared" si="2"/>
        <v>5708.8229795458583</v>
      </c>
      <c r="O14" s="144">
        <f t="shared" si="2"/>
        <v>5682.1711449074555</v>
      </c>
      <c r="P14" s="144">
        <f t="shared" si="2"/>
        <v>5602.9050000000007</v>
      </c>
      <c r="Q14" s="144">
        <f t="shared" si="2"/>
        <v>5524.8039000000008</v>
      </c>
      <c r="R14" s="144">
        <f t="shared" si="2"/>
        <v>5412.7458000000015</v>
      </c>
      <c r="S14" s="144">
        <f t="shared" si="2"/>
        <v>5314.2705000000005</v>
      </c>
      <c r="T14" s="145">
        <f t="shared" si="2"/>
        <v>5161.4640000000009</v>
      </c>
      <c r="U14" s="129"/>
      <c r="V14" s="50"/>
    </row>
    <row r="15" spans="1:29" ht="12.75" x14ac:dyDescent="0.2">
      <c r="A15" s="80" t="s">
        <v>172</v>
      </c>
      <c r="B15" s="151">
        <v>3000</v>
      </c>
      <c r="C15" s="72">
        <v>55.193906250000005</v>
      </c>
      <c r="D15" s="72">
        <v>54.531346153846158</v>
      </c>
      <c r="E15" s="72">
        <v>52.660588235294121</v>
      </c>
      <c r="F15" s="72">
        <v>52.073152173913044</v>
      </c>
      <c r="G15" s="72">
        <v>51.502500000000005</v>
      </c>
      <c r="H15" s="72">
        <v>50.947922535211276</v>
      </c>
      <c r="I15" s="72">
        <v>50.408750000000005</v>
      </c>
      <c r="J15" s="72">
        <v>49.884349315068498</v>
      </c>
      <c r="K15" s="72">
        <v>48.877500000000005</v>
      </c>
      <c r="L15" s="133">
        <v>14592.965625000001</v>
      </c>
      <c r="M15" s="134">
        <v>14420.7</v>
      </c>
      <c r="N15" s="134">
        <v>13934.302941176473</v>
      </c>
      <c r="O15" s="134">
        <v>13781.569565217393</v>
      </c>
      <c r="P15" s="134">
        <v>13633.200000000003</v>
      </c>
      <c r="Q15" s="134">
        <v>13489.00985915493</v>
      </c>
      <c r="R15" s="134">
        <v>13348.825000000001</v>
      </c>
      <c r="S15" s="134">
        <v>13212.48082191781</v>
      </c>
      <c r="T15" s="135">
        <v>12950.7</v>
      </c>
      <c r="U15" s="129"/>
      <c r="V15" s="50"/>
    </row>
    <row r="16" spans="1:29" ht="12.75" x14ac:dyDescent="0.2">
      <c r="A16" s="81" t="s">
        <v>5</v>
      </c>
      <c r="B16" s="152">
        <v>500</v>
      </c>
      <c r="C16" s="5">
        <v>7</v>
      </c>
      <c r="D16" s="5">
        <v>7</v>
      </c>
      <c r="E16" s="5">
        <v>7</v>
      </c>
      <c r="F16" s="5">
        <v>7</v>
      </c>
      <c r="G16" s="5">
        <v>7</v>
      </c>
      <c r="H16" s="5">
        <v>7</v>
      </c>
      <c r="I16" s="5">
        <v>7</v>
      </c>
      <c r="J16" s="5">
        <v>7</v>
      </c>
      <c r="K16" s="5">
        <v>7</v>
      </c>
      <c r="L16" s="143">
        <f t="shared" ref="L16:T16" si="3">C16*280</f>
        <v>1960</v>
      </c>
      <c r="M16" s="144">
        <f t="shared" si="3"/>
        <v>1960</v>
      </c>
      <c r="N16" s="144">
        <f t="shared" si="3"/>
        <v>1960</v>
      </c>
      <c r="O16" s="144">
        <f t="shared" si="3"/>
        <v>1960</v>
      </c>
      <c r="P16" s="144">
        <f t="shared" si="3"/>
        <v>1960</v>
      </c>
      <c r="Q16" s="144">
        <f t="shared" si="3"/>
        <v>1960</v>
      </c>
      <c r="R16" s="144">
        <f t="shared" si="3"/>
        <v>1960</v>
      </c>
      <c r="S16" s="144">
        <f t="shared" si="3"/>
        <v>1960</v>
      </c>
      <c r="T16" s="145">
        <f t="shared" si="3"/>
        <v>1960</v>
      </c>
      <c r="U16" s="129"/>
      <c r="V16" s="50"/>
    </row>
    <row r="17" spans="1:31" ht="12.75" x14ac:dyDescent="0.2">
      <c r="A17" s="80" t="s">
        <v>146</v>
      </c>
      <c r="B17" s="151">
        <v>2000</v>
      </c>
      <c r="C17" s="72">
        <v>45.374765625000009</v>
      </c>
      <c r="D17" s="72">
        <v>44.778461538461535</v>
      </c>
      <c r="E17" s="72">
        <v>43.094779411764712</v>
      </c>
      <c r="F17" s="72">
        <v>42.566086956521744</v>
      </c>
      <c r="G17" s="72">
        <v>42.052500000000009</v>
      </c>
      <c r="H17" s="72">
        <v>41.553380281690146</v>
      </c>
      <c r="I17" s="72">
        <v>41.068125000000009</v>
      </c>
      <c r="J17" s="72">
        <v>40.596164383561657</v>
      </c>
      <c r="K17" s="72">
        <v>39.690000000000005</v>
      </c>
      <c r="L17" s="133">
        <v>11137.317187500001</v>
      </c>
      <c r="M17" s="134">
        <v>10994.469230769231</v>
      </c>
      <c r="N17" s="134">
        <v>10591.133823529413</v>
      </c>
      <c r="O17" s="134">
        <v>10464.482608695655</v>
      </c>
      <c r="P17" s="134">
        <v>10341.450000000001</v>
      </c>
      <c r="Q17" s="134">
        <v>10221.88309859155</v>
      </c>
      <c r="R17" s="134">
        <v>10105.637500000003</v>
      </c>
      <c r="S17" s="134">
        <v>9992.5767123287678</v>
      </c>
      <c r="T17" s="135">
        <v>9775.5000000000018</v>
      </c>
      <c r="U17" s="129"/>
      <c r="V17" s="50"/>
    </row>
    <row r="18" spans="1:31" ht="12.75" x14ac:dyDescent="0.2">
      <c r="A18" s="81" t="s">
        <v>147</v>
      </c>
      <c r="B18" s="152">
        <v>3000</v>
      </c>
      <c r="C18" s="5">
        <v>60.938181818181825</v>
      </c>
      <c r="D18" s="5">
        <v>59.032105263157895</v>
      </c>
      <c r="E18" s="5">
        <v>57.255254237288135</v>
      </c>
      <c r="F18" s="5">
        <v>56.41125000000001</v>
      </c>
      <c r="G18" s="5">
        <v>55.594918032786893</v>
      </c>
      <c r="H18" s="5">
        <v>54.804919354838709</v>
      </c>
      <c r="I18" s="5">
        <v>54.040000000000013</v>
      </c>
      <c r="J18" s="5">
        <v>53.298984375000003</v>
      </c>
      <c r="K18" s="5">
        <v>51.208656716417927</v>
      </c>
      <c r="L18" s="143">
        <v>13566.262500000001</v>
      </c>
      <c r="M18" s="144">
        <v>13386.046153846155</v>
      </c>
      <c r="N18" s="144">
        <v>12877.200000000003</v>
      </c>
      <c r="O18" s="144">
        <v>12717.417391304349</v>
      </c>
      <c r="P18" s="144">
        <v>12562.200000000003</v>
      </c>
      <c r="Q18" s="144">
        <v>12411.354929577466</v>
      </c>
      <c r="R18" s="144">
        <v>12264.700000000003</v>
      </c>
      <c r="S18" s="144">
        <v>12122.063013698631</v>
      </c>
      <c r="T18" s="145">
        <v>11848.2</v>
      </c>
      <c r="U18" s="129"/>
      <c r="V18" s="50"/>
    </row>
    <row r="19" spans="1:31" ht="12.75" x14ac:dyDescent="0.2">
      <c r="A19" s="80" t="s">
        <v>180</v>
      </c>
      <c r="B19" s="151">
        <v>1000</v>
      </c>
      <c r="C19" s="72">
        <v>27.090000000000007</v>
      </c>
      <c r="D19" s="72">
        <v>26.944787234042554</v>
      </c>
      <c r="E19" s="72">
        <v>26.801619718309865</v>
      </c>
      <c r="F19" s="72">
        <v>26.521250000000006</v>
      </c>
      <c r="G19" s="72">
        <v>26.248561643835618</v>
      </c>
      <c r="H19" s="72">
        <v>25.983243243243248</v>
      </c>
      <c r="I19" s="72">
        <v>25.725000000000001</v>
      </c>
      <c r="J19" s="72">
        <v>25.228636363636365</v>
      </c>
      <c r="K19" s="72">
        <v>24.530625000000001</v>
      </c>
      <c r="L19" s="133">
        <v>7064.0181818181827</v>
      </c>
      <c r="M19" s="134">
        <v>6881.1473684210523</v>
      </c>
      <c r="N19" s="134">
        <v>6710.6745762711871</v>
      </c>
      <c r="O19" s="134">
        <v>6629.7000000000016</v>
      </c>
      <c r="P19" s="134">
        <v>6551.3803278688538</v>
      </c>
      <c r="Q19" s="134">
        <v>6475.5870967741948</v>
      </c>
      <c r="R19" s="134">
        <v>6402.2000000000007</v>
      </c>
      <c r="S19" s="134">
        <v>6331.1062499999998</v>
      </c>
      <c r="T19" s="135">
        <v>6130.5582089552245</v>
      </c>
      <c r="U19" s="129"/>
      <c r="V19" s="50"/>
    </row>
    <row r="20" spans="1:31" ht="12.75" x14ac:dyDescent="0.2">
      <c r="A20" s="81" t="s">
        <v>6</v>
      </c>
      <c r="B20" s="152">
        <v>650</v>
      </c>
      <c r="C20" s="5">
        <v>14.652114717672678</v>
      </c>
      <c r="D20" s="5">
        <v>14.165210033112853</v>
      </c>
      <c r="E20" s="5">
        <v>13.613670000000001</v>
      </c>
      <c r="F20" s="5">
        <v>14.525299687500002</v>
      </c>
      <c r="G20" s="5">
        <v>13.978321875000001</v>
      </c>
      <c r="H20" s="5">
        <v>13.492119375000001</v>
      </c>
      <c r="I20" s="5">
        <v>12.932986500000002</v>
      </c>
      <c r="J20" s="5">
        <v>12.653420062500002</v>
      </c>
      <c r="K20" s="5">
        <v>12.155062500000001</v>
      </c>
      <c r="L20" s="143">
        <f t="shared" ref="L20:T20" si="4">C20*280</f>
        <v>4102.5921209483495</v>
      </c>
      <c r="M20" s="144">
        <f t="shared" si="4"/>
        <v>3966.2588092715987</v>
      </c>
      <c r="N20" s="144">
        <f t="shared" si="4"/>
        <v>3811.8276000000001</v>
      </c>
      <c r="O20" s="144">
        <f t="shared" si="4"/>
        <v>4067.0839125000007</v>
      </c>
      <c r="P20" s="144">
        <f t="shared" si="4"/>
        <v>3913.9301250000003</v>
      </c>
      <c r="Q20" s="144">
        <f t="shared" si="4"/>
        <v>3777.7934250000003</v>
      </c>
      <c r="R20" s="144">
        <f t="shared" si="4"/>
        <v>3621.2362200000007</v>
      </c>
      <c r="S20" s="144">
        <f t="shared" si="4"/>
        <v>3542.9576175000007</v>
      </c>
      <c r="T20" s="145">
        <f t="shared" si="4"/>
        <v>3403.4175000000005</v>
      </c>
      <c r="U20" s="129"/>
      <c r="V20" s="50"/>
    </row>
    <row r="21" spans="1:31" ht="12.75" x14ac:dyDescent="0.2">
      <c r="A21" s="80" t="s">
        <v>150</v>
      </c>
      <c r="B21" s="151">
        <v>1200</v>
      </c>
      <c r="C21" s="72">
        <v>29.181796875000003</v>
      </c>
      <c r="D21" s="72">
        <v>28.919423076923078</v>
      </c>
      <c r="E21" s="72">
        <v>28.178602941176479</v>
      </c>
      <c r="F21" s="72">
        <v>27.94597826086957</v>
      </c>
      <c r="G21" s="72">
        <v>27.720000000000006</v>
      </c>
      <c r="H21" s="72">
        <v>27.500387323943663</v>
      </c>
      <c r="I21" s="72">
        <v>27.286875000000002</v>
      </c>
      <c r="J21" s="72">
        <v>27.079212328767124</v>
      </c>
      <c r="K21" s="72">
        <v>26.680500000000006</v>
      </c>
      <c r="L21" s="133">
        <v>7659.2742187500007</v>
      </c>
      <c r="M21" s="134">
        <v>7593.6807692307693</v>
      </c>
      <c r="N21" s="134">
        <v>7408.4757352941187</v>
      </c>
      <c r="O21" s="134">
        <v>7350.3195652173918</v>
      </c>
      <c r="P21" s="134">
        <v>7293.8250000000016</v>
      </c>
      <c r="Q21" s="134">
        <v>7238.921830985917</v>
      </c>
      <c r="R21" s="134">
        <v>7185.5437500000007</v>
      </c>
      <c r="S21" s="134">
        <v>7133.6280821917808</v>
      </c>
      <c r="T21" s="135">
        <v>7033.9500000000007</v>
      </c>
      <c r="U21" s="129"/>
      <c r="V21" s="50"/>
    </row>
    <row r="22" spans="1:31" ht="12.75" x14ac:dyDescent="0.2">
      <c r="A22" s="81" t="s">
        <v>7</v>
      </c>
      <c r="B22" s="152">
        <v>700</v>
      </c>
      <c r="C22" s="5">
        <v>18.471538574956604</v>
      </c>
      <c r="D22" s="5">
        <v>18.047897853291836</v>
      </c>
      <c r="E22" s="5">
        <v>17.699194878750003</v>
      </c>
      <c r="F22" s="5">
        <v>17.415542025000004</v>
      </c>
      <c r="G22" s="5">
        <v>17.105877337500004</v>
      </c>
      <c r="H22" s="5">
        <v>16.820985825000001</v>
      </c>
      <c r="I22" s="5">
        <v>16.511321137500005</v>
      </c>
      <c r="J22" s="5">
        <v>16.090177162500002</v>
      </c>
      <c r="K22" s="5">
        <v>15.730966125</v>
      </c>
      <c r="L22" s="143">
        <f t="shared" ref="L22:T22" si="5">C22*280</f>
        <v>5172.030800987849</v>
      </c>
      <c r="M22" s="144">
        <f t="shared" si="5"/>
        <v>5053.411398921714</v>
      </c>
      <c r="N22" s="144">
        <f t="shared" si="5"/>
        <v>4955.7745660500004</v>
      </c>
      <c r="O22" s="144">
        <f t="shared" si="5"/>
        <v>4876.351767000001</v>
      </c>
      <c r="P22" s="144">
        <f t="shared" si="5"/>
        <v>4789.645654500001</v>
      </c>
      <c r="Q22" s="144">
        <f t="shared" si="5"/>
        <v>4709.8760310000007</v>
      </c>
      <c r="R22" s="144">
        <f t="shared" si="5"/>
        <v>4623.1699185000016</v>
      </c>
      <c r="S22" s="144">
        <f t="shared" si="5"/>
        <v>4505.2496055000001</v>
      </c>
      <c r="T22" s="145">
        <f t="shared" si="5"/>
        <v>4404.6705149999998</v>
      </c>
      <c r="U22" s="129"/>
      <c r="V22" s="50"/>
    </row>
    <row r="23" spans="1:31" ht="12.75" x14ac:dyDescent="0.2">
      <c r="A23" s="80" t="s">
        <v>148</v>
      </c>
      <c r="B23" s="151">
        <v>2000</v>
      </c>
      <c r="C23" s="72">
        <v>35.900156250000009</v>
      </c>
      <c r="D23" s="72">
        <v>35.449615384615392</v>
      </c>
      <c r="E23" s="72">
        <v>34.177500000000009</v>
      </c>
      <c r="F23" s="72">
        <v>33.778043478260876</v>
      </c>
      <c r="G23" s="72">
        <v>33.390000000000008</v>
      </c>
      <c r="H23" s="72">
        <v>33.012887323943666</v>
      </c>
      <c r="I23" s="72">
        <v>32.646250000000002</v>
      </c>
      <c r="J23" s="72">
        <v>32.289657534246572</v>
      </c>
      <c r="K23" s="72">
        <v>31.605000000000004</v>
      </c>
      <c r="L23" s="133">
        <v>8398.2937500000007</v>
      </c>
      <c r="M23" s="134">
        <v>8297.584615384616</v>
      </c>
      <c r="N23" s="134">
        <v>8013.2294117647079</v>
      </c>
      <c r="O23" s="134">
        <v>7923.9391304347837</v>
      </c>
      <c r="P23" s="134">
        <v>7837.2000000000016</v>
      </c>
      <c r="Q23" s="134">
        <v>7752.9042253521138</v>
      </c>
      <c r="R23" s="134">
        <v>7670.9500000000016</v>
      </c>
      <c r="S23" s="134">
        <v>7591.241095890412</v>
      </c>
      <c r="T23" s="135">
        <v>7438.2000000000016</v>
      </c>
      <c r="U23" s="129"/>
      <c r="V23" s="50"/>
    </row>
    <row r="24" spans="1:31" ht="12.75" x14ac:dyDescent="0.2">
      <c r="A24" s="81" t="s">
        <v>151</v>
      </c>
      <c r="B24" s="152">
        <v>1200</v>
      </c>
      <c r="C24" s="5">
        <v>25.564218750000002</v>
      </c>
      <c r="D24" s="5">
        <v>25.357500000000002</v>
      </c>
      <c r="E24" s="5">
        <v>24.773823529411764</v>
      </c>
      <c r="F24" s="5">
        <v>24.590543478260873</v>
      </c>
      <c r="G24" s="5">
        <v>24.412500000000005</v>
      </c>
      <c r="H24" s="5">
        <v>24.239471830985917</v>
      </c>
      <c r="I24" s="5">
        <v>24.071250000000006</v>
      </c>
      <c r="J24" s="5">
        <v>23.907636986301373</v>
      </c>
      <c r="K24" s="5">
        <v>23.593499999999999</v>
      </c>
      <c r="L24" s="143">
        <v>6754.8796875000007</v>
      </c>
      <c r="M24" s="144">
        <v>6703.2000000000007</v>
      </c>
      <c r="N24" s="144">
        <v>6557.2808823529422</v>
      </c>
      <c r="O24" s="144">
        <v>6511.4608695652187</v>
      </c>
      <c r="P24" s="144">
        <v>6466.9500000000016</v>
      </c>
      <c r="Q24" s="144">
        <v>6423.6929577464807</v>
      </c>
      <c r="R24" s="144">
        <v>6381.6375000000016</v>
      </c>
      <c r="S24" s="144">
        <v>6340.7342465753427</v>
      </c>
      <c r="T24" s="145">
        <v>6262.2</v>
      </c>
      <c r="U24" s="129"/>
      <c r="V24" s="50"/>
    </row>
    <row r="25" spans="1:31" ht="12.75" x14ac:dyDescent="0.2">
      <c r="A25" s="80" t="s">
        <v>9</v>
      </c>
      <c r="B25" s="151">
        <v>750</v>
      </c>
      <c r="C25" s="72">
        <v>20.436039136050386</v>
      </c>
      <c r="D25" s="72">
        <v>20.349689674912145</v>
      </c>
      <c r="E25" s="72">
        <v>20.165364450000006</v>
      </c>
      <c r="F25" s="72">
        <v>20.100482325000002</v>
      </c>
      <c r="G25" s="72">
        <v>19.871349507357433</v>
      </c>
      <c r="H25" s="72">
        <v>19.597890569182788</v>
      </c>
      <c r="I25" s="72">
        <v>19.347849675000003</v>
      </c>
      <c r="J25" s="72">
        <v>19.153203300000008</v>
      </c>
      <c r="K25" s="72">
        <v>18.815816250000005</v>
      </c>
      <c r="L25" s="133">
        <f t="shared" ref="L25:L26" si="6">C25*280</f>
        <v>5722.0909580941079</v>
      </c>
      <c r="M25" s="134">
        <f t="shared" ref="M25:M26" si="7">D25*280</f>
        <v>5697.913108975401</v>
      </c>
      <c r="N25" s="134">
        <f t="shared" ref="N25:N26" si="8">E25*280</f>
        <v>5646.3020460000016</v>
      </c>
      <c r="O25" s="134">
        <f t="shared" ref="O25:O26" si="9">F25*280</f>
        <v>5628.1350510000002</v>
      </c>
      <c r="P25" s="134">
        <f t="shared" ref="P25:P26" si="10">G25*280</f>
        <v>5563.977862060081</v>
      </c>
      <c r="Q25" s="134">
        <f t="shared" ref="Q25:Q26" si="11">H25*280</f>
        <v>5487.4093593711805</v>
      </c>
      <c r="R25" s="134">
        <f t="shared" ref="R25:R26" si="12">I25*280</f>
        <v>5417.3979090000012</v>
      </c>
      <c r="S25" s="134">
        <f t="shared" ref="S25:S26" si="13">J25*280</f>
        <v>5362.8969240000024</v>
      </c>
      <c r="T25" s="135">
        <f t="shared" ref="T25:T26" si="14">K25*280</f>
        <v>5268.4285500000015</v>
      </c>
      <c r="U25" s="129"/>
      <c r="V25" s="50"/>
    </row>
    <row r="26" spans="1:31" ht="12.75" x14ac:dyDescent="0.2">
      <c r="A26" s="81" t="s">
        <v>10</v>
      </c>
      <c r="B26" s="152">
        <v>700</v>
      </c>
      <c r="C26" s="5">
        <v>19.142509046300379</v>
      </c>
      <c r="D26" s="5">
        <v>17.741974229510937</v>
      </c>
      <c r="E26" s="5">
        <v>17.213066497167191</v>
      </c>
      <c r="F26" s="5">
        <v>17.060653293014187</v>
      </c>
      <c r="G26" s="5">
        <v>16.842909465545628</v>
      </c>
      <c r="H26" s="5">
        <v>16.672132318968689</v>
      </c>
      <c r="I26" s="5">
        <v>16.494419812500006</v>
      </c>
      <c r="J26" s="5">
        <v>16.178388187500005</v>
      </c>
      <c r="K26" s="5">
        <v>15.862356562500004</v>
      </c>
      <c r="L26" s="143">
        <f t="shared" si="6"/>
        <v>5359.9025329641063</v>
      </c>
      <c r="M26" s="144">
        <f t="shared" si="7"/>
        <v>4967.7527842630625</v>
      </c>
      <c r="N26" s="144">
        <f t="shared" si="8"/>
        <v>4819.6586192068135</v>
      </c>
      <c r="O26" s="144">
        <f t="shared" si="9"/>
        <v>4776.9829220439724</v>
      </c>
      <c r="P26" s="144">
        <f t="shared" si="10"/>
        <v>4716.0146503527758</v>
      </c>
      <c r="Q26" s="144">
        <f t="shared" si="11"/>
        <v>4668.1970493112331</v>
      </c>
      <c r="R26" s="144">
        <f t="shared" si="12"/>
        <v>4618.4375475000015</v>
      </c>
      <c r="S26" s="144">
        <f t="shared" si="13"/>
        <v>4529.948692500001</v>
      </c>
      <c r="T26" s="145">
        <f t="shared" si="14"/>
        <v>4441.4598375000014</v>
      </c>
      <c r="U26" s="129"/>
      <c r="V26" s="50"/>
    </row>
    <row r="27" spans="1:31" ht="12.75" x14ac:dyDescent="0.2">
      <c r="A27" s="80" t="s">
        <v>166</v>
      </c>
      <c r="B27" s="151">
        <v>1000</v>
      </c>
      <c r="C27" s="72">
        <v>24.646354131521047</v>
      </c>
      <c r="D27" s="72">
        <v>24.834254546234554</v>
      </c>
      <c r="E27" s="72">
        <v>24.554646767310729</v>
      </c>
      <c r="F27" s="72">
        <v>24.440012562047837</v>
      </c>
      <c r="G27" s="72">
        <v>24.073183105206599</v>
      </c>
      <c r="H27" s="72">
        <v>23.471353527576436</v>
      </c>
      <c r="I27" s="72">
        <v>22.703598972936081</v>
      </c>
      <c r="J27" s="72">
        <v>21.341383034559922</v>
      </c>
      <c r="K27" s="72">
        <v>20.487727713177517</v>
      </c>
      <c r="L27" s="133">
        <v>6900.9791568258925</v>
      </c>
      <c r="M27" s="134">
        <v>6953.5912729456759</v>
      </c>
      <c r="N27" s="134">
        <v>6875.3010948470037</v>
      </c>
      <c r="O27" s="134">
        <v>6843.2035173733948</v>
      </c>
      <c r="P27" s="134">
        <v>6740.491269457847</v>
      </c>
      <c r="Q27" s="134">
        <v>6571.9789877214025</v>
      </c>
      <c r="R27" s="134">
        <v>6357.0077124221025</v>
      </c>
      <c r="S27" s="134">
        <v>5975.5872496767788</v>
      </c>
      <c r="T27" s="135">
        <v>5736.563759689705</v>
      </c>
      <c r="U27" s="129"/>
      <c r="V27" s="50"/>
    </row>
    <row r="28" spans="1:31" ht="13.5" thickBot="1" x14ac:dyDescent="0.25">
      <c r="A28" s="104" t="s">
        <v>179</v>
      </c>
      <c r="B28" s="177">
        <v>6000</v>
      </c>
      <c r="C28" s="103">
        <v>109.65937500000001</v>
      </c>
      <c r="D28" s="103">
        <v>108.06923076923077</v>
      </c>
      <c r="E28" s="103">
        <v>103.5794117647059</v>
      </c>
      <c r="F28" s="103">
        <v>102.16956521739132</v>
      </c>
      <c r="G28" s="103">
        <v>100.80000000000001</v>
      </c>
      <c r="H28" s="103">
        <v>99.469014084507052</v>
      </c>
      <c r="I28" s="103">
        <v>99.225000000000009</v>
      </c>
      <c r="J28" s="103">
        <v>98.97</v>
      </c>
      <c r="K28" s="103">
        <v>97.55</v>
      </c>
      <c r="L28" s="146">
        <v>21931.875000000004</v>
      </c>
      <c r="M28" s="147">
        <v>21613.846153846152</v>
      </c>
      <c r="N28" s="147">
        <v>20715.882352941178</v>
      </c>
      <c r="O28" s="147">
        <v>20433.913043478264</v>
      </c>
      <c r="P28" s="147">
        <v>20160.000000000004</v>
      </c>
      <c r="Q28" s="147">
        <v>19893.802816901411</v>
      </c>
      <c r="R28" s="147">
        <v>19845</v>
      </c>
      <c r="S28" s="147">
        <v>19794</v>
      </c>
      <c r="T28" s="148">
        <v>19510</v>
      </c>
      <c r="U28" s="129"/>
      <c r="V28" s="50"/>
    </row>
    <row r="29" spans="1:31" ht="23.1" customHeight="1" thickBot="1" x14ac:dyDescent="0.25">
      <c r="A29" s="6" t="str">
        <f>Москва!A29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39"/>
      <c r="M29" s="139"/>
      <c r="N29" s="139"/>
      <c r="O29" s="139"/>
      <c r="P29" s="139"/>
      <c r="Q29" s="139"/>
      <c r="R29" s="139"/>
      <c r="S29" s="139"/>
      <c r="T29" s="139"/>
      <c r="U29" s="129"/>
      <c r="V29" s="50"/>
    </row>
    <row r="30" spans="1:31" ht="12.75" x14ac:dyDescent="0.2">
      <c r="A30" s="113" t="s">
        <v>11</v>
      </c>
      <c r="B30" s="150">
        <v>3500</v>
      </c>
      <c r="C30" s="115">
        <v>13.444177069887242</v>
      </c>
      <c r="D30" s="115">
        <v>13.199737486798384</v>
      </c>
      <c r="E30" s="115">
        <v>12.955297903709521</v>
      </c>
      <c r="F30" s="115">
        <v>11.555325746018786</v>
      </c>
      <c r="G30" s="115">
        <v>12.466418737531811</v>
      </c>
      <c r="H30" s="115">
        <v>12.444196957251005</v>
      </c>
      <c r="I30" s="115">
        <v>12.319754987678495</v>
      </c>
      <c r="J30" s="115">
        <v>12.106959219709497</v>
      </c>
      <c r="K30" s="115">
        <v>11.622680850921117</v>
      </c>
      <c r="L30" s="140">
        <f>C30*280</f>
        <v>3764.369579568428</v>
      </c>
      <c r="M30" s="141">
        <f t="shared" ref="M30:M51" si="15">D30*280</f>
        <v>3695.9264963035475</v>
      </c>
      <c r="N30" s="141">
        <f t="shared" ref="N30:N51" si="16">E30*280</f>
        <v>3627.4834130386662</v>
      </c>
      <c r="O30" s="141">
        <f t="shared" ref="O30:O51" si="17">F30*280</f>
        <v>3235.4912088852602</v>
      </c>
      <c r="P30" s="141">
        <f t="shared" ref="P30:P51" si="18">G30*280</f>
        <v>3490.5972465089071</v>
      </c>
      <c r="Q30" s="141">
        <f t="shared" ref="Q30:Q51" si="19">H30*280</f>
        <v>3484.3751480302817</v>
      </c>
      <c r="R30" s="141">
        <f t="shared" ref="R30:R51" si="20">I30*280</f>
        <v>3449.5313965499786</v>
      </c>
      <c r="S30" s="141">
        <f t="shared" ref="S30:S51" si="21">J30*280</f>
        <v>3389.948581518659</v>
      </c>
      <c r="T30" s="142">
        <f t="shared" ref="T30:T51" si="22">K30*280</f>
        <v>3254.350638257913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  <c r="AE30" s="50"/>
    </row>
    <row r="31" spans="1:31" ht="12.75" x14ac:dyDescent="0.2">
      <c r="A31" s="80" t="s">
        <v>12</v>
      </c>
      <c r="B31" s="151">
        <v>3500</v>
      </c>
      <c r="C31" s="72">
        <v>17.110770816220125</v>
      </c>
      <c r="D31" s="72">
        <v>17.034994545462581</v>
      </c>
      <c r="E31" s="72">
        <v>16.621891650042414</v>
      </c>
      <c r="F31" s="72">
        <v>16.377452066953555</v>
      </c>
      <c r="G31" s="72">
        <v>16.466339188076773</v>
      </c>
      <c r="H31" s="72">
        <v>16.099679813443483</v>
      </c>
      <c r="I31" s="72">
        <v>15.938683015309048</v>
      </c>
      <c r="J31" s="72">
        <v>15.663378490499159</v>
      </c>
      <c r="K31" s="72">
        <v>15.42910882959778</v>
      </c>
      <c r="L31" s="133">
        <f t="shared" ref="L31:L51" si="23">C31*280</f>
        <v>4791.0158285416346</v>
      </c>
      <c r="M31" s="134">
        <f t="shared" si="15"/>
        <v>4769.7984727295225</v>
      </c>
      <c r="N31" s="134">
        <f t="shared" si="16"/>
        <v>4654.1296620118756</v>
      </c>
      <c r="O31" s="134">
        <f t="shared" si="17"/>
        <v>4585.6865787469951</v>
      </c>
      <c r="P31" s="134">
        <f t="shared" si="18"/>
        <v>4610.5749726614968</v>
      </c>
      <c r="Q31" s="134">
        <f t="shared" si="19"/>
        <v>4507.9103477641756</v>
      </c>
      <c r="R31" s="134">
        <f t="shared" si="20"/>
        <v>4462.8312442865335</v>
      </c>
      <c r="S31" s="134">
        <f t="shared" si="21"/>
        <v>4385.745977339765</v>
      </c>
      <c r="T31" s="135">
        <f t="shared" si="22"/>
        <v>4320.1504722873788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31" ht="12.75" x14ac:dyDescent="0.2">
      <c r="A32" s="81" t="s">
        <v>13</v>
      </c>
      <c r="B32" s="152">
        <v>3500</v>
      </c>
      <c r="C32" s="5">
        <v>13.444177069887242</v>
      </c>
      <c r="D32" s="5">
        <v>13.199737486798384</v>
      </c>
      <c r="E32" s="5">
        <v>12.955297903709521</v>
      </c>
      <c r="F32" s="5">
        <v>11.555325746018786</v>
      </c>
      <c r="G32" s="5">
        <v>12.466418737531811</v>
      </c>
      <c r="H32" s="5">
        <v>12.444196957251005</v>
      </c>
      <c r="I32" s="5">
        <v>12.319754987678495</v>
      </c>
      <c r="J32" s="5">
        <v>12.106959219709497</v>
      </c>
      <c r="K32" s="5">
        <v>11.622680850921117</v>
      </c>
      <c r="L32" s="143">
        <f t="shared" si="23"/>
        <v>3764.369579568428</v>
      </c>
      <c r="M32" s="144">
        <f t="shared" si="15"/>
        <v>3695.9264963035475</v>
      </c>
      <c r="N32" s="144">
        <f t="shared" si="16"/>
        <v>3627.4834130386662</v>
      </c>
      <c r="O32" s="144">
        <f t="shared" si="17"/>
        <v>3235.4912088852602</v>
      </c>
      <c r="P32" s="144">
        <f t="shared" si="18"/>
        <v>3490.5972465089071</v>
      </c>
      <c r="Q32" s="144">
        <f t="shared" si="19"/>
        <v>3484.3751480302817</v>
      </c>
      <c r="R32" s="144">
        <f t="shared" si="20"/>
        <v>3449.5313965499786</v>
      </c>
      <c r="S32" s="144">
        <f t="shared" si="21"/>
        <v>3389.948581518659</v>
      </c>
      <c r="T32" s="145">
        <f t="shared" si="22"/>
        <v>3254.350638257913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0" t="s">
        <v>176</v>
      </c>
      <c r="B33" s="151">
        <v>3500</v>
      </c>
      <c r="C33" s="72">
        <v>14.666374985331537</v>
      </c>
      <c r="D33" s="72">
        <v>14.421935402242676</v>
      </c>
      <c r="E33" s="72">
        <v>14.177495819153819</v>
      </c>
      <c r="F33" s="72">
        <v>13.933056236064962</v>
      </c>
      <c r="G33" s="72">
        <v>13.933056236064962</v>
      </c>
      <c r="H33" s="72">
        <v>13.544175081150863</v>
      </c>
      <c r="I33" s="72">
        <v>13.408733330339359</v>
      </c>
      <c r="J33" s="72">
        <v>13.177127936451676</v>
      </c>
      <c r="K33" s="72">
        <v>12.650042818993608</v>
      </c>
      <c r="L33" s="133">
        <f t="shared" si="23"/>
        <v>4106.5849958928302</v>
      </c>
      <c r="M33" s="134">
        <f t="shared" si="15"/>
        <v>4038.1419126279493</v>
      </c>
      <c r="N33" s="134">
        <f t="shared" si="16"/>
        <v>3969.6988293630693</v>
      </c>
      <c r="O33" s="134">
        <f t="shared" si="17"/>
        <v>3901.2557460981893</v>
      </c>
      <c r="P33" s="134">
        <f t="shared" si="18"/>
        <v>3901.2557460981893</v>
      </c>
      <c r="Q33" s="134">
        <f t="shared" si="19"/>
        <v>3792.3690227222414</v>
      </c>
      <c r="R33" s="134">
        <f t="shared" si="20"/>
        <v>3754.4453324950205</v>
      </c>
      <c r="S33" s="134">
        <f t="shared" si="21"/>
        <v>3689.5958222064692</v>
      </c>
      <c r="T33" s="135">
        <f t="shared" si="22"/>
        <v>3542.0119893182105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1" t="s">
        <v>14</v>
      </c>
      <c r="B34" s="152">
        <v>3500</v>
      </c>
      <c r="C34" s="5">
        <v>13.444177069887242</v>
      </c>
      <c r="D34" s="5">
        <v>27.515457382122534</v>
      </c>
      <c r="E34" s="5">
        <v>12.955297903709521</v>
      </c>
      <c r="F34" s="5">
        <v>12.710858320620664</v>
      </c>
      <c r="G34" s="5">
        <v>12.693080896396022</v>
      </c>
      <c r="H34" s="5">
        <v>12.444196957251005</v>
      </c>
      <c r="I34" s="5">
        <v>12.319754987678495</v>
      </c>
      <c r="J34" s="5">
        <v>12.106959219709497</v>
      </c>
      <c r="K34" s="5">
        <v>11.622680850921117</v>
      </c>
      <c r="L34" s="143">
        <f t="shared" si="23"/>
        <v>3764.369579568428</v>
      </c>
      <c r="M34" s="144">
        <f t="shared" si="15"/>
        <v>7704.3280669943097</v>
      </c>
      <c r="N34" s="144">
        <f t="shared" si="16"/>
        <v>3627.4834130386662</v>
      </c>
      <c r="O34" s="144">
        <f t="shared" si="17"/>
        <v>3559.0403297737862</v>
      </c>
      <c r="P34" s="144">
        <f t="shared" si="18"/>
        <v>3554.0626509908861</v>
      </c>
      <c r="Q34" s="144">
        <f t="shared" si="19"/>
        <v>3484.3751480302817</v>
      </c>
      <c r="R34" s="144">
        <f t="shared" si="20"/>
        <v>3449.5313965499786</v>
      </c>
      <c r="S34" s="144">
        <f t="shared" si="21"/>
        <v>3389.948581518659</v>
      </c>
      <c r="T34" s="145">
        <f t="shared" si="22"/>
        <v>3254.350638257913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0" t="s">
        <v>15</v>
      </c>
      <c r="B35" s="151">
        <v>3500</v>
      </c>
      <c r="C35" s="72">
        <v>18.332968731664423</v>
      </c>
      <c r="D35" s="72">
        <v>18.059640834210523</v>
      </c>
      <c r="E35" s="72">
        <v>17.844089565486705</v>
      </c>
      <c r="F35" s="72">
        <v>17.599649982397843</v>
      </c>
      <c r="G35" s="72">
        <v>17.577428202117034</v>
      </c>
      <c r="H35" s="72">
        <v>17.377432179589793</v>
      </c>
      <c r="I35" s="72">
        <v>17.203657857793893</v>
      </c>
      <c r="J35" s="72">
        <v>16.906503767522899</v>
      </c>
      <c r="K35" s="72">
        <v>16.653641276391252</v>
      </c>
      <c r="L35" s="133">
        <f t="shared" si="23"/>
        <v>5133.2312448660387</v>
      </c>
      <c r="M35" s="134">
        <f t="shared" si="15"/>
        <v>5056.6994335789468</v>
      </c>
      <c r="N35" s="134">
        <f t="shared" si="16"/>
        <v>4996.3450783362778</v>
      </c>
      <c r="O35" s="134">
        <f t="shared" si="17"/>
        <v>4927.9019950713955</v>
      </c>
      <c r="P35" s="134">
        <f t="shared" si="18"/>
        <v>4921.6798965927692</v>
      </c>
      <c r="Q35" s="134">
        <f t="shared" si="19"/>
        <v>4865.6810102851423</v>
      </c>
      <c r="R35" s="134">
        <f t="shared" si="20"/>
        <v>4817.0242001822899</v>
      </c>
      <c r="S35" s="134">
        <f t="shared" si="21"/>
        <v>4733.8210549064115</v>
      </c>
      <c r="T35" s="135">
        <f t="shared" si="22"/>
        <v>4663.0195573895508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1" t="s">
        <v>16</v>
      </c>
      <c r="B36" s="152">
        <v>3500</v>
      </c>
      <c r="C36" s="5">
        <v>18.332968731664423</v>
      </c>
      <c r="D36" s="5">
        <v>17.887644254837092</v>
      </c>
      <c r="E36" s="5">
        <v>17.844089565486705</v>
      </c>
      <c r="F36" s="5">
        <v>17.599649982397843</v>
      </c>
      <c r="G36" s="5">
        <v>17.732980664082675</v>
      </c>
      <c r="H36" s="5">
        <v>17.377432179589793</v>
      </c>
      <c r="I36" s="5">
        <v>17.203657857793893</v>
      </c>
      <c r="J36" s="5">
        <v>16.906503767522899</v>
      </c>
      <c r="K36" s="5">
        <v>16.653641276391252</v>
      </c>
      <c r="L36" s="143">
        <f t="shared" si="23"/>
        <v>5133.2312448660387</v>
      </c>
      <c r="M36" s="144">
        <f t="shared" si="15"/>
        <v>5008.540391354386</v>
      </c>
      <c r="N36" s="144">
        <f t="shared" si="16"/>
        <v>4996.3450783362778</v>
      </c>
      <c r="O36" s="144">
        <f t="shared" si="17"/>
        <v>4927.9019950713955</v>
      </c>
      <c r="P36" s="144">
        <f t="shared" si="18"/>
        <v>4965.2345859431489</v>
      </c>
      <c r="Q36" s="144">
        <f t="shared" si="19"/>
        <v>4865.6810102851423</v>
      </c>
      <c r="R36" s="144">
        <f t="shared" si="20"/>
        <v>4817.0242001822899</v>
      </c>
      <c r="S36" s="144">
        <f t="shared" si="21"/>
        <v>4733.8210549064115</v>
      </c>
      <c r="T36" s="145">
        <f t="shared" si="22"/>
        <v>4663.0195573895508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0" t="s">
        <v>17</v>
      </c>
      <c r="B37" s="151">
        <v>3500</v>
      </c>
      <c r="C37" s="72">
        <v>18.332968731664423</v>
      </c>
      <c r="D37" s="72">
        <v>17.887644254837092</v>
      </c>
      <c r="E37" s="72">
        <v>17.844089565486705</v>
      </c>
      <c r="F37" s="72">
        <v>17.599649982397843</v>
      </c>
      <c r="G37" s="72">
        <v>17.732980664082675</v>
      </c>
      <c r="H37" s="72">
        <v>17.377432179589793</v>
      </c>
      <c r="I37" s="72">
        <v>17.203657857793893</v>
      </c>
      <c r="J37" s="72">
        <v>16.906503767522899</v>
      </c>
      <c r="K37" s="72">
        <v>16.653641276391252</v>
      </c>
      <c r="L37" s="133">
        <f t="shared" si="23"/>
        <v>5133.2312448660387</v>
      </c>
      <c r="M37" s="134">
        <f t="shared" si="15"/>
        <v>5008.540391354386</v>
      </c>
      <c r="N37" s="134">
        <f t="shared" si="16"/>
        <v>4996.3450783362778</v>
      </c>
      <c r="O37" s="134">
        <f t="shared" si="17"/>
        <v>4927.9019950713955</v>
      </c>
      <c r="P37" s="134">
        <f t="shared" si="18"/>
        <v>4965.2345859431489</v>
      </c>
      <c r="Q37" s="134">
        <f t="shared" si="19"/>
        <v>4865.6810102851423</v>
      </c>
      <c r="R37" s="134">
        <f t="shared" si="20"/>
        <v>4817.0242001822899</v>
      </c>
      <c r="S37" s="134">
        <f t="shared" si="21"/>
        <v>4733.8210549064115</v>
      </c>
      <c r="T37" s="135">
        <f t="shared" si="22"/>
        <v>4663.0195573895508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1" t="s">
        <v>18</v>
      </c>
      <c r="B38" s="152">
        <v>4000</v>
      </c>
      <c r="C38" s="5">
        <v>18.332968731664423</v>
      </c>
      <c r="D38" s="5">
        <v>18.059640834210523</v>
      </c>
      <c r="E38" s="5">
        <v>17.844089565486705</v>
      </c>
      <c r="F38" s="5">
        <v>17.599649982397843</v>
      </c>
      <c r="G38" s="5">
        <v>17.577428202117034</v>
      </c>
      <c r="H38" s="5">
        <v>17.377432179589793</v>
      </c>
      <c r="I38" s="5">
        <v>17.203657857793893</v>
      </c>
      <c r="J38" s="5">
        <v>16.906503767522899</v>
      </c>
      <c r="K38" s="5">
        <v>16.653641276391252</v>
      </c>
      <c r="L38" s="143">
        <f t="shared" si="23"/>
        <v>5133.2312448660387</v>
      </c>
      <c r="M38" s="144">
        <f t="shared" si="15"/>
        <v>5056.6994335789468</v>
      </c>
      <c r="N38" s="144">
        <f t="shared" si="16"/>
        <v>4996.3450783362778</v>
      </c>
      <c r="O38" s="144">
        <f t="shared" si="17"/>
        <v>4927.9019950713955</v>
      </c>
      <c r="P38" s="144">
        <f t="shared" si="18"/>
        <v>4921.6798965927692</v>
      </c>
      <c r="Q38" s="144">
        <f t="shared" si="19"/>
        <v>4865.6810102851423</v>
      </c>
      <c r="R38" s="144">
        <f t="shared" si="20"/>
        <v>4817.0242001822899</v>
      </c>
      <c r="S38" s="144">
        <f t="shared" si="21"/>
        <v>4733.8210549064115</v>
      </c>
      <c r="T38" s="145">
        <f t="shared" si="22"/>
        <v>4663.0195573895508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0" t="s">
        <v>19</v>
      </c>
      <c r="B39" s="151">
        <v>6000</v>
      </c>
      <c r="C39" s="72">
        <v>36.665937463328845</v>
      </c>
      <c r="D39" s="72">
        <v>35.443739547884547</v>
      </c>
      <c r="E39" s="72">
        <v>35.248187881413457</v>
      </c>
      <c r="F39" s="72">
        <v>34.499313885950315</v>
      </c>
      <c r="G39" s="72">
        <v>32.932678376153547</v>
      </c>
      <c r="H39" s="72">
        <v>32.710460573345493</v>
      </c>
      <c r="I39" s="72">
        <v>32.383355967612033</v>
      </c>
      <c r="J39" s="72">
        <v>32.377468084708823</v>
      </c>
      <c r="K39" s="72">
        <v>31.879353191097927</v>
      </c>
      <c r="L39" s="133">
        <f t="shared" si="23"/>
        <v>10266.462489732077</v>
      </c>
      <c r="M39" s="134">
        <f t="shared" si="15"/>
        <v>9924.2470734076742</v>
      </c>
      <c r="N39" s="134">
        <f t="shared" si="16"/>
        <v>9869.4926067957676</v>
      </c>
      <c r="O39" s="134">
        <f t="shared" si="17"/>
        <v>9659.8078880660887</v>
      </c>
      <c r="P39" s="134">
        <f t="shared" si="18"/>
        <v>9221.1499453229935</v>
      </c>
      <c r="Q39" s="134">
        <f t="shared" si="19"/>
        <v>9158.9289605367376</v>
      </c>
      <c r="R39" s="134">
        <f t="shared" si="20"/>
        <v>9067.3396709313693</v>
      </c>
      <c r="S39" s="134">
        <f t="shared" si="21"/>
        <v>9065.6910637184701</v>
      </c>
      <c r="T39" s="135">
        <f t="shared" si="22"/>
        <v>8926.2188935074191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1" t="s">
        <v>20</v>
      </c>
      <c r="B40" s="152">
        <v>3500</v>
      </c>
      <c r="C40" s="5">
        <v>14.666374985331537</v>
      </c>
      <c r="D40" s="5">
        <v>14.421935402242676</v>
      </c>
      <c r="E40" s="5">
        <v>14.177495819153819</v>
      </c>
      <c r="F40" s="5">
        <v>13.933056236064962</v>
      </c>
      <c r="G40" s="5">
        <v>13.933056236064962</v>
      </c>
      <c r="H40" s="5">
        <v>13.544175081150863</v>
      </c>
      <c r="I40" s="5">
        <v>13.408733330339359</v>
      </c>
      <c r="J40" s="5">
        <v>13.177127936451676</v>
      </c>
      <c r="K40" s="5">
        <v>13.090044308349906</v>
      </c>
      <c r="L40" s="143">
        <f t="shared" si="23"/>
        <v>4106.5849958928302</v>
      </c>
      <c r="M40" s="144">
        <f t="shared" si="15"/>
        <v>4038.1419126279493</v>
      </c>
      <c r="N40" s="144">
        <f t="shared" si="16"/>
        <v>3969.6988293630693</v>
      </c>
      <c r="O40" s="144">
        <f t="shared" si="17"/>
        <v>3901.2557460981893</v>
      </c>
      <c r="P40" s="144">
        <f t="shared" si="18"/>
        <v>3901.2557460981893</v>
      </c>
      <c r="Q40" s="144">
        <f t="shared" si="19"/>
        <v>3792.3690227222414</v>
      </c>
      <c r="R40" s="144">
        <f t="shared" si="20"/>
        <v>3754.4453324950205</v>
      </c>
      <c r="S40" s="144">
        <f t="shared" si="21"/>
        <v>3689.5958222064692</v>
      </c>
      <c r="T40" s="145">
        <f t="shared" si="22"/>
        <v>3665.2124063379738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0" t="s">
        <v>21</v>
      </c>
      <c r="B41" s="151">
        <v>3500</v>
      </c>
      <c r="C41" s="72">
        <v>13.444177069887242</v>
      </c>
      <c r="D41" s="72">
        <v>13.199737486798384</v>
      </c>
      <c r="E41" s="72">
        <v>12.955297903709521</v>
      </c>
      <c r="F41" s="72">
        <v>12.710858320620664</v>
      </c>
      <c r="G41" s="72">
        <v>12.919743055260238</v>
      </c>
      <c r="H41" s="72">
        <v>12.777523661463082</v>
      </c>
      <c r="I41" s="72">
        <v>13.199737486798384</v>
      </c>
      <c r="J41" s="72">
        <v>13.296035571645254</v>
      </c>
      <c r="K41" s="72">
        <v>12.76419414877944</v>
      </c>
      <c r="L41" s="133">
        <f t="shared" si="23"/>
        <v>3764.369579568428</v>
      </c>
      <c r="M41" s="134">
        <f t="shared" si="15"/>
        <v>3695.9264963035475</v>
      </c>
      <c r="N41" s="134">
        <f t="shared" si="16"/>
        <v>3627.4834130386662</v>
      </c>
      <c r="O41" s="134">
        <f t="shared" si="17"/>
        <v>3559.0403297737862</v>
      </c>
      <c r="P41" s="134">
        <f t="shared" si="18"/>
        <v>3617.5280554728665</v>
      </c>
      <c r="Q41" s="134">
        <f t="shared" si="19"/>
        <v>3577.7066252096629</v>
      </c>
      <c r="R41" s="134">
        <f t="shared" si="20"/>
        <v>3695.9264963035475</v>
      </c>
      <c r="S41" s="134">
        <f t="shared" si="21"/>
        <v>3722.889960060671</v>
      </c>
      <c r="T41" s="135">
        <f t="shared" si="22"/>
        <v>3573.9743616582432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1" t="s">
        <v>22</v>
      </c>
      <c r="B42" s="152">
        <v>3500</v>
      </c>
      <c r="C42" s="5">
        <v>14.666374985331537</v>
      </c>
      <c r="D42" s="5">
        <v>14.421935402242676</v>
      </c>
      <c r="E42" s="5">
        <v>14.177495819153819</v>
      </c>
      <c r="F42" s="5">
        <v>13.933056236064962</v>
      </c>
      <c r="G42" s="5">
        <v>13.933056236064962</v>
      </c>
      <c r="H42" s="5">
        <v>13.544175081150863</v>
      </c>
      <c r="I42" s="5">
        <v>13.408733330339359</v>
      </c>
      <c r="J42" s="5">
        <v>13.177127936451676</v>
      </c>
      <c r="K42" s="5">
        <v>13.090044308349906</v>
      </c>
      <c r="L42" s="143">
        <f t="shared" si="23"/>
        <v>4106.5849958928302</v>
      </c>
      <c r="M42" s="144">
        <f t="shared" si="15"/>
        <v>4038.1419126279493</v>
      </c>
      <c r="N42" s="144">
        <f t="shared" si="16"/>
        <v>3969.6988293630693</v>
      </c>
      <c r="O42" s="144">
        <f t="shared" si="17"/>
        <v>3901.2557460981893</v>
      </c>
      <c r="P42" s="144">
        <f t="shared" si="18"/>
        <v>3901.2557460981893</v>
      </c>
      <c r="Q42" s="144">
        <f t="shared" si="19"/>
        <v>3792.3690227222414</v>
      </c>
      <c r="R42" s="144">
        <f t="shared" si="20"/>
        <v>3754.4453324950205</v>
      </c>
      <c r="S42" s="144">
        <f t="shared" si="21"/>
        <v>3689.5958222064692</v>
      </c>
      <c r="T42" s="145">
        <f t="shared" si="22"/>
        <v>3665.2124063379738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0" t="s">
        <v>23</v>
      </c>
      <c r="B43" s="151">
        <v>3500</v>
      </c>
      <c r="C43" s="72">
        <v>18.332968731664423</v>
      </c>
      <c r="D43" s="72">
        <v>18.059640834210523</v>
      </c>
      <c r="E43" s="72">
        <v>17.844089565486705</v>
      </c>
      <c r="F43" s="72">
        <v>17.599649982397843</v>
      </c>
      <c r="G43" s="72">
        <v>17.421875740151403</v>
      </c>
      <c r="H43" s="72">
        <v>17.377432179589793</v>
      </c>
      <c r="I43" s="72">
        <v>17.203657857793893</v>
      </c>
      <c r="J43" s="72">
        <v>16.906503767522899</v>
      </c>
      <c r="K43" s="72">
        <v>16.653641276391252</v>
      </c>
      <c r="L43" s="133">
        <f t="shared" si="23"/>
        <v>5133.2312448660387</v>
      </c>
      <c r="M43" s="134">
        <f t="shared" si="15"/>
        <v>5056.6994335789468</v>
      </c>
      <c r="N43" s="134">
        <f t="shared" si="16"/>
        <v>4996.3450783362778</v>
      </c>
      <c r="O43" s="134">
        <f t="shared" si="17"/>
        <v>4927.9019950713955</v>
      </c>
      <c r="P43" s="134">
        <f t="shared" si="18"/>
        <v>4878.1252072423931</v>
      </c>
      <c r="Q43" s="134">
        <f t="shared" si="19"/>
        <v>4865.6810102851423</v>
      </c>
      <c r="R43" s="134">
        <f t="shared" si="20"/>
        <v>4817.0242001822899</v>
      </c>
      <c r="S43" s="134">
        <f t="shared" si="21"/>
        <v>4733.8210549064115</v>
      </c>
      <c r="T43" s="135">
        <f t="shared" si="22"/>
        <v>4663.0195573895508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1" t="s">
        <v>133</v>
      </c>
      <c r="B44" s="152">
        <v>3500</v>
      </c>
      <c r="C44" s="5">
        <v>18.332968731664423</v>
      </c>
      <c r="D44" s="5">
        <v>18.059640834210523</v>
      </c>
      <c r="E44" s="5">
        <v>17.844089565486705</v>
      </c>
      <c r="F44" s="5">
        <v>17.599649982397843</v>
      </c>
      <c r="G44" s="5">
        <v>17.577428202117034</v>
      </c>
      <c r="H44" s="5">
        <v>17.377432179589793</v>
      </c>
      <c r="I44" s="5">
        <v>17.203657857793893</v>
      </c>
      <c r="J44" s="5">
        <v>16.906503767522899</v>
      </c>
      <c r="K44" s="5">
        <v>16.653641276391252</v>
      </c>
      <c r="L44" s="143">
        <f t="shared" si="23"/>
        <v>5133.2312448660387</v>
      </c>
      <c r="M44" s="144">
        <f t="shared" si="15"/>
        <v>5056.6994335789468</v>
      </c>
      <c r="N44" s="144">
        <f t="shared" si="16"/>
        <v>4996.3450783362778</v>
      </c>
      <c r="O44" s="144">
        <f t="shared" si="17"/>
        <v>4927.9019950713955</v>
      </c>
      <c r="P44" s="144">
        <f t="shared" si="18"/>
        <v>4921.6798965927692</v>
      </c>
      <c r="Q44" s="144">
        <f t="shared" si="19"/>
        <v>4865.6810102851423</v>
      </c>
      <c r="R44" s="144">
        <f t="shared" si="20"/>
        <v>4817.0242001822899</v>
      </c>
      <c r="S44" s="144">
        <f t="shared" si="21"/>
        <v>4733.8210549064115</v>
      </c>
      <c r="T44" s="145">
        <f t="shared" si="22"/>
        <v>4663.0195573895508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0" t="s">
        <v>24</v>
      </c>
      <c r="B45" s="151">
        <v>3500</v>
      </c>
      <c r="C45" s="72">
        <v>14.666374985331537</v>
      </c>
      <c r="D45" s="72">
        <v>14.421935402242676</v>
      </c>
      <c r="E45" s="72">
        <v>14.177495819153819</v>
      </c>
      <c r="F45" s="72">
        <v>13.933056236064962</v>
      </c>
      <c r="G45" s="72">
        <v>13.933056236064962</v>
      </c>
      <c r="H45" s="72">
        <v>13.544175081150863</v>
      </c>
      <c r="I45" s="72">
        <v>13.408733330339359</v>
      </c>
      <c r="J45" s="72">
        <v>13.177127936451676</v>
      </c>
      <c r="K45" s="72">
        <v>13.090044308349906</v>
      </c>
      <c r="L45" s="133">
        <f t="shared" si="23"/>
        <v>4106.5849958928302</v>
      </c>
      <c r="M45" s="134">
        <f t="shared" si="15"/>
        <v>4038.1419126279493</v>
      </c>
      <c r="N45" s="134">
        <f t="shared" si="16"/>
        <v>3969.6988293630693</v>
      </c>
      <c r="O45" s="134">
        <f t="shared" si="17"/>
        <v>3901.2557460981893</v>
      </c>
      <c r="P45" s="134">
        <f t="shared" si="18"/>
        <v>3901.2557460981893</v>
      </c>
      <c r="Q45" s="134">
        <f t="shared" si="19"/>
        <v>3792.3690227222414</v>
      </c>
      <c r="R45" s="134">
        <f t="shared" si="20"/>
        <v>3754.4453324950205</v>
      </c>
      <c r="S45" s="134">
        <f t="shared" si="21"/>
        <v>3689.5958222064692</v>
      </c>
      <c r="T45" s="135">
        <f t="shared" si="22"/>
        <v>3665.2124063379738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1" t="s">
        <v>25</v>
      </c>
      <c r="B46" s="152">
        <v>3500</v>
      </c>
      <c r="C46" s="5">
        <v>13.444177069887242</v>
      </c>
      <c r="D46" s="5">
        <v>13.199737486798384</v>
      </c>
      <c r="E46" s="5">
        <v>12.955297903709521</v>
      </c>
      <c r="F46" s="5">
        <v>12.710858320620664</v>
      </c>
      <c r="G46" s="5">
        <v>12.919743055260238</v>
      </c>
      <c r="H46" s="5">
        <v>12.777523661463082</v>
      </c>
      <c r="I46" s="5">
        <v>13.199737486798384</v>
      </c>
      <c r="J46" s="5">
        <v>13.296035571645254</v>
      </c>
      <c r="K46" s="5">
        <v>12.76419414877944</v>
      </c>
      <c r="L46" s="143">
        <f t="shared" si="23"/>
        <v>3764.369579568428</v>
      </c>
      <c r="M46" s="144">
        <f t="shared" si="15"/>
        <v>3695.9264963035475</v>
      </c>
      <c r="N46" s="144">
        <f t="shared" si="16"/>
        <v>3627.4834130386662</v>
      </c>
      <c r="O46" s="144">
        <f t="shared" si="17"/>
        <v>3559.0403297737862</v>
      </c>
      <c r="P46" s="144">
        <f t="shared" si="18"/>
        <v>3617.5280554728665</v>
      </c>
      <c r="Q46" s="144">
        <f t="shared" si="19"/>
        <v>3577.7066252096629</v>
      </c>
      <c r="R46" s="144">
        <f t="shared" si="20"/>
        <v>3695.9264963035475</v>
      </c>
      <c r="S46" s="144">
        <f t="shared" si="21"/>
        <v>3722.889960060671</v>
      </c>
      <c r="T46" s="145">
        <f t="shared" si="22"/>
        <v>3573.9743616582432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0" t="s">
        <v>26</v>
      </c>
      <c r="B47" s="151">
        <v>3500</v>
      </c>
      <c r="C47" s="72">
        <v>18.332968731664423</v>
      </c>
      <c r="D47" s="72">
        <v>17.19965793734335</v>
      </c>
      <c r="E47" s="72">
        <v>17.844089565486705</v>
      </c>
      <c r="F47" s="72">
        <v>17.599649982397843</v>
      </c>
      <c r="G47" s="72">
        <v>17.732980664082675</v>
      </c>
      <c r="H47" s="72">
        <v>17.377432179589793</v>
      </c>
      <c r="I47" s="72">
        <v>17.951642982045804</v>
      </c>
      <c r="J47" s="72">
        <v>18.082608377437538</v>
      </c>
      <c r="K47" s="72">
        <v>17.359304042340042</v>
      </c>
      <c r="L47" s="133">
        <f t="shared" si="23"/>
        <v>5133.2312448660387</v>
      </c>
      <c r="M47" s="134">
        <f t="shared" si="15"/>
        <v>4815.9042224561381</v>
      </c>
      <c r="N47" s="134">
        <f t="shared" si="16"/>
        <v>4996.3450783362778</v>
      </c>
      <c r="O47" s="134">
        <f t="shared" si="17"/>
        <v>4927.9019950713955</v>
      </c>
      <c r="P47" s="134">
        <f t="shared" si="18"/>
        <v>4965.2345859431489</v>
      </c>
      <c r="Q47" s="134">
        <f t="shared" si="19"/>
        <v>4865.6810102851423</v>
      </c>
      <c r="R47" s="134">
        <f t="shared" si="20"/>
        <v>5026.4600349728253</v>
      </c>
      <c r="S47" s="134">
        <f t="shared" si="21"/>
        <v>5063.1303456825108</v>
      </c>
      <c r="T47" s="135">
        <f t="shared" si="22"/>
        <v>4860.6051318552118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1" t="s">
        <v>27</v>
      </c>
      <c r="B48" s="152">
        <v>3500</v>
      </c>
      <c r="C48" s="5">
        <v>17.110770816220125</v>
      </c>
      <c r="D48" s="5">
        <v>16.86633123313127</v>
      </c>
      <c r="E48" s="5">
        <v>16.621891650042414</v>
      </c>
      <c r="F48" s="5">
        <v>16.52633799483495</v>
      </c>
      <c r="G48" s="5">
        <v>16.466339188076773</v>
      </c>
      <c r="H48" s="5">
        <v>16.099679813443483</v>
      </c>
      <c r="I48" s="5">
        <v>16.631669233365965</v>
      </c>
      <c r="J48" s="5">
        <v>16.344394946607821</v>
      </c>
      <c r="K48" s="5">
        <v>16.082884627462096</v>
      </c>
      <c r="L48" s="143">
        <f t="shared" si="23"/>
        <v>4791.0158285416346</v>
      </c>
      <c r="M48" s="144">
        <f t="shared" si="15"/>
        <v>4722.5727452767551</v>
      </c>
      <c r="N48" s="144">
        <f t="shared" si="16"/>
        <v>4654.1296620118756</v>
      </c>
      <c r="O48" s="144">
        <f t="shared" si="17"/>
        <v>4627.3746385537861</v>
      </c>
      <c r="P48" s="144">
        <f t="shared" si="18"/>
        <v>4610.5749726614968</v>
      </c>
      <c r="Q48" s="144">
        <f t="shared" si="19"/>
        <v>4507.9103477641756</v>
      </c>
      <c r="R48" s="144">
        <f t="shared" si="20"/>
        <v>4656.8673853424707</v>
      </c>
      <c r="S48" s="144">
        <f t="shared" si="21"/>
        <v>4576.4305850501896</v>
      </c>
      <c r="T48" s="145">
        <f t="shared" si="22"/>
        <v>4503.207695689387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0" t="s">
        <v>28</v>
      </c>
      <c r="B49" s="151">
        <v>3500</v>
      </c>
      <c r="C49" s="72">
        <v>14.666374985331537</v>
      </c>
      <c r="D49" s="72">
        <v>14.421935402242676</v>
      </c>
      <c r="E49" s="72">
        <v>14.177495819153819</v>
      </c>
      <c r="F49" s="72">
        <v>13.933056236064962</v>
      </c>
      <c r="G49" s="72">
        <v>13.933056236064962</v>
      </c>
      <c r="H49" s="72">
        <v>13.779725952127405</v>
      </c>
      <c r="I49" s="72">
        <v>13.641928692606131</v>
      </c>
      <c r="J49" s="72">
        <v>13.520879100011282</v>
      </c>
      <c r="K49" s="72">
        <v>13.530045797706208</v>
      </c>
      <c r="L49" s="133">
        <f t="shared" si="23"/>
        <v>4106.5849958928302</v>
      </c>
      <c r="M49" s="134">
        <f t="shared" si="15"/>
        <v>4038.1419126279493</v>
      </c>
      <c r="N49" s="134">
        <f t="shared" si="16"/>
        <v>3969.6988293630693</v>
      </c>
      <c r="O49" s="134">
        <f t="shared" si="17"/>
        <v>3901.2557460981893</v>
      </c>
      <c r="P49" s="134">
        <f t="shared" si="18"/>
        <v>3901.2557460981893</v>
      </c>
      <c r="Q49" s="134">
        <f t="shared" si="19"/>
        <v>3858.3232665956734</v>
      </c>
      <c r="R49" s="134">
        <f t="shared" si="20"/>
        <v>3819.7400339297164</v>
      </c>
      <c r="S49" s="134">
        <f t="shared" si="21"/>
        <v>3785.8461480031588</v>
      </c>
      <c r="T49" s="135">
        <f t="shared" si="22"/>
        <v>3788.4128233577385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2.75" x14ac:dyDescent="0.2">
      <c r="A50" s="81" t="s">
        <v>29</v>
      </c>
      <c r="B50" s="152">
        <v>3500</v>
      </c>
      <c r="C50" s="5">
        <v>13.444177069887242</v>
      </c>
      <c r="D50" s="5">
        <v>13.199737486798384</v>
      </c>
      <c r="E50" s="5">
        <v>12.955297903709521</v>
      </c>
      <c r="F50" s="5">
        <v>12.710858320620664</v>
      </c>
      <c r="G50" s="5">
        <v>12.919743055260238</v>
      </c>
      <c r="H50" s="5">
        <v>12.777523661463082</v>
      </c>
      <c r="I50" s="5">
        <v>13.199737486798384</v>
      </c>
      <c r="J50" s="5">
        <v>13.296035571645254</v>
      </c>
      <c r="K50" s="5">
        <v>12.76419414877944</v>
      </c>
      <c r="L50" s="143">
        <f t="shared" si="23"/>
        <v>3764.369579568428</v>
      </c>
      <c r="M50" s="144">
        <f t="shared" si="15"/>
        <v>3695.9264963035475</v>
      </c>
      <c r="N50" s="144">
        <f t="shared" si="16"/>
        <v>3627.4834130386662</v>
      </c>
      <c r="O50" s="144">
        <f t="shared" si="17"/>
        <v>3559.0403297737862</v>
      </c>
      <c r="P50" s="144">
        <f t="shared" si="18"/>
        <v>3617.5280554728665</v>
      </c>
      <c r="Q50" s="144">
        <f t="shared" si="19"/>
        <v>3577.7066252096629</v>
      </c>
      <c r="R50" s="144">
        <f t="shared" si="20"/>
        <v>3695.9264963035475</v>
      </c>
      <c r="S50" s="144">
        <f t="shared" si="21"/>
        <v>3722.889960060671</v>
      </c>
      <c r="T50" s="145">
        <f t="shared" si="22"/>
        <v>3573.9743616582432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3.5" thickBot="1" x14ac:dyDescent="0.25">
      <c r="A51" s="116" t="s">
        <v>30</v>
      </c>
      <c r="B51" s="153">
        <v>6000</v>
      </c>
      <c r="C51" s="105">
        <v>18.332968731664423</v>
      </c>
      <c r="D51" s="105">
        <v>17.19965793734335</v>
      </c>
      <c r="E51" s="105">
        <v>17.844089565486705</v>
      </c>
      <c r="F51" s="105">
        <v>17.599649982397843</v>
      </c>
      <c r="G51" s="105">
        <v>17.732980664082675</v>
      </c>
      <c r="H51" s="105">
        <v>17.377432179589793</v>
      </c>
      <c r="I51" s="105">
        <v>17.951642982045804</v>
      </c>
      <c r="J51" s="105">
        <v>18.082608377437538</v>
      </c>
      <c r="K51" s="105">
        <v>17.359304042340042</v>
      </c>
      <c r="L51" s="136">
        <f t="shared" si="23"/>
        <v>5133.2312448660387</v>
      </c>
      <c r="M51" s="137">
        <f t="shared" si="15"/>
        <v>4815.9042224561381</v>
      </c>
      <c r="N51" s="137">
        <f t="shared" si="16"/>
        <v>4996.3450783362778</v>
      </c>
      <c r="O51" s="137">
        <f t="shared" si="17"/>
        <v>4927.9019950713955</v>
      </c>
      <c r="P51" s="137">
        <f t="shared" si="18"/>
        <v>4965.2345859431489</v>
      </c>
      <c r="Q51" s="137">
        <f t="shared" si="19"/>
        <v>4865.6810102851423</v>
      </c>
      <c r="R51" s="137">
        <f t="shared" si="20"/>
        <v>5026.4600349728253</v>
      </c>
      <c r="S51" s="137">
        <f t="shared" si="21"/>
        <v>5063.1303456825108</v>
      </c>
      <c r="T51" s="138">
        <f t="shared" si="22"/>
        <v>4860.6051318552118</v>
      </c>
      <c r="U51" s="129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x14ac:dyDescent="0.2">
      <c r="A52" s="49" t="str">
        <f>Москва!A52</f>
        <v>Цены действительны с 18.05.2026 г.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  <c r="U52" s="129"/>
    </row>
    <row r="53" spans="1:30" ht="8.6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30" x14ac:dyDescent="0.2">
      <c r="A54" s="212" t="s">
        <v>49</v>
      </c>
      <c r="B54" s="212"/>
      <c r="C54" s="212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164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1" t="s">
        <v>189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2" t="s">
        <v>188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30" x14ac:dyDescent="0.2">
      <c r="A58" s="21" t="s">
        <v>190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30" x14ac:dyDescent="0.2">
      <c r="A59" s="213" t="s">
        <v>50</v>
      </c>
      <c r="B59" s="213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158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30" x14ac:dyDescent="0.2">
      <c r="A62" s="21" t="s">
        <v>157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7" t="s">
        <v>162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5" t="s">
        <v>155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 t="s">
        <v>156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6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46" t="s">
        <v>92</v>
      </c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8"/>
      <c r="P67" s="20"/>
      <c r="Q67" s="7"/>
      <c r="R67" s="7"/>
      <c r="S67" s="10"/>
    </row>
    <row r="68" spans="1:30" ht="22.5" customHeight="1" x14ac:dyDescent="0.2">
      <c r="A68" s="180" t="s">
        <v>32</v>
      </c>
      <c r="B68" s="181"/>
      <c r="C68" s="64" t="s">
        <v>96</v>
      </c>
      <c r="D68" s="64" t="s">
        <v>113</v>
      </c>
      <c r="E68" s="64" t="s">
        <v>114</v>
      </c>
      <c r="F68" s="64" t="s">
        <v>115</v>
      </c>
      <c r="G68" s="64" t="s">
        <v>116</v>
      </c>
      <c r="H68" s="64" t="s">
        <v>117</v>
      </c>
      <c r="I68" s="64" t="s">
        <v>118</v>
      </c>
      <c r="J68" s="64" t="s">
        <v>119</v>
      </c>
      <c r="K68" s="64" t="s">
        <v>101</v>
      </c>
      <c r="L68" s="92" t="s">
        <v>102</v>
      </c>
      <c r="M68" s="64" t="s">
        <v>103</v>
      </c>
      <c r="N68" s="64" t="s">
        <v>120</v>
      </c>
      <c r="O68" s="52" t="s">
        <v>121</v>
      </c>
      <c r="S68" s="7"/>
      <c r="T68" s="10"/>
    </row>
    <row r="69" spans="1:30" ht="23.25" customHeight="1" x14ac:dyDescent="0.2">
      <c r="A69" s="187" t="s">
        <v>33</v>
      </c>
      <c r="B69" s="188"/>
      <c r="C69" s="68" t="s">
        <v>104</v>
      </c>
      <c r="D69" s="68" t="s">
        <v>122</v>
      </c>
      <c r="E69" s="68" t="s">
        <v>123</v>
      </c>
      <c r="F69" s="68" t="s">
        <v>124</v>
      </c>
      <c r="G69" s="68" t="s">
        <v>125</v>
      </c>
      <c r="H69" s="68" t="s">
        <v>126</v>
      </c>
      <c r="I69" s="68" t="s">
        <v>127</v>
      </c>
      <c r="J69" s="68" t="s">
        <v>109</v>
      </c>
      <c r="K69" s="70" t="s">
        <v>128</v>
      </c>
      <c r="L69" s="93" t="s">
        <v>129</v>
      </c>
      <c r="M69" s="68" t="s">
        <v>130</v>
      </c>
      <c r="N69" s="68" t="s">
        <v>131</v>
      </c>
      <c r="O69" s="69" t="s">
        <v>132</v>
      </c>
      <c r="Q69" s="7"/>
      <c r="R69" s="7"/>
      <c r="S69" s="7"/>
      <c r="T69" s="10"/>
    </row>
    <row r="70" spans="1:30" x14ac:dyDescent="0.2">
      <c r="A70" s="192" t="s">
        <v>34</v>
      </c>
      <c r="B70" s="193"/>
      <c r="C70" s="16">
        <v>900</v>
      </c>
      <c r="D70" s="16">
        <v>1100</v>
      </c>
      <c r="E70" s="16">
        <v>1320</v>
      </c>
      <c r="F70" s="16">
        <v>1540.0000000000002</v>
      </c>
      <c r="G70" s="16">
        <v>1650.0000000000002</v>
      </c>
      <c r="H70" s="16">
        <v>1980.0000000000002</v>
      </c>
      <c r="I70" s="16">
        <v>2200</v>
      </c>
      <c r="J70" s="16">
        <v>2640</v>
      </c>
      <c r="K70" s="16">
        <v>3850.0000000000005</v>
      </c>
      <c r="L70" s="91">
        <v>6600.0000000000009</v>
      </c>
      <c r="M70" s="55">
        <v>8800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192" t="s">
        <v>35</v>
      </c>
      <c r="B71" s="193"/>
      <c r="C71" s="86">
        <v>32</v>
      </c>
      <c r="D71" s="86">
        <v>32</v>
      </c>
      <c r="E71" s="86">
        <v>32</v>
      </c>
      <c r="F71" s="86">
        <v>32</v>
      </c>
      <c r="G71" s="86">
        <v>32</v>
      </c>
      <c r="H71" s="86">
        <v>35</v>
      </c>
      <c r="I71" s="86">
        <v>35</v>
      </c>
      <c r="J71" s="86">
        <v>35</v>
      </c>
      <c r="K71" s="86">
        <v>45</v>
      </c>
      <c r="L71" s="86">
        <v>45</v>
      </c>
      <c r="M71" s="86">
        <v>55</v>
      </c>
      <c r="N71" s="86">
        <v>60</v>
      </c>
      <c r="O71" s="88">
        <v>60</v>
      </c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x14ac:dyDescent="0.2">
      <c r="A72" s="216" t="s">
        <v>36</v>
      </c>
      <c r="B72" s="217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6" t="s">
        <v>37</v>
      </c>
      <c r="B73" s="217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6" t="s">
        <v>84</v>
      </c>
      <c r="B74" s="217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6" t="s">
        <v>38</v>
      </c>
      <c r="B75" s="217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187" t="s">
        <v>39</v>
      </c>
      <c r="B76" s="188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96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185" t="s">
        <v>40</v>
      </c>
      <c r="B77" s="186"/>
      <c r="C77" s="18">
        <v>0.5</v>
      </c>
      <c r="D77" s="18">
        <v>0.5</v>
      </c>
      <c r="E77" s="18">
        <v>0.5</v>
      </c>
      <c r="F77" s="18">
        <v>1</v>
      </c>
      <c r="G77" s="18">
        <v>1</v>
      </c>
      <c r="H77" s="18">
        <v>1</v>
      </c>
      <c r="I77" s="18">
        <v>1</v>
      </c>
      <c r="J77" s="18">
        <v>1</v>
      </c>
      <c r="K77" s="18">
        <v>1</v>
      </c>
      <c r="L77" s="97">
        <v>1</v>
      </c>
      <c r="M77" s="18">
        <v>1.5</v>
      </c>
      <c r="N77" s="18">
        <v>2</v>
      </c>
      <c r="O77" s="19">
        <v>2</v>
      </c>
      <c r="R77" s="7"/>
      <c r="S77" s="7"/>
      <c r="T77" s="10"/>
    </row>
    <row r="78" spans="1:30" ht="7.9" customHeight="1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173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174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197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196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191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165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2.75" x14ac:dyDescent="0.2">
      <c r="A93" s="183" t="s">
        <v>74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0"/>
      <c r="R93" s="10"/>
      <c r="S93" s="10"/>
      <c r="T93" s="10"/>
    </row>
    <row r="94" spans="1:20" x14ac:dyDescent="0.2">
      <c r="A94" s="94" t="s">
        <v>55</v>
      </c>
      <c r="I94" s="184" t="s">
        <v>63</v>
      </c>
      <c r="J94" s="184"/>
      <c r="K94" s="184"/>
      <c r="M94" s="10"/>
      <c r="N94" s="10"/>
      <c r="O94" s="10"/>
      <c r="P94" s="10"/>
      <c r="Q94" s="10"/>
      <c r="R94" s="10"/>
      <c r="S94" s="10"/>
      <c r="T94" s="10"/>
    </row>
    <row r="95" spans="1:20" ht="13.15" customHeight="1" x14ac:dyDescent="0.2">
      <c r="A95" s="189" t="s">
        <v>187</v>
      </c>
      <c r="B95" s="189"/>
      <c r="C95" s="189"/>
      <c r="D95" s="189"/>
      <c r="E95" s="189"/>
      <c r="F95" s="189"/>
      <c r="G95" s="189"/>
      <c r="H95" s="39"/>
      <c r="I95" s="40" t="s">
        <v>64</v>
      </c>
      <c r="M95" s="38"/>
      <c r="N95" s="38"/>
      <c r="O95" s="38"/>
      <c r="P95" s="38"/>
      <c r="Q95" s="38"/>
      <c r="R95" s="38"/>
      <c r="S95" s="38"/>
      <c r="T95" s="10"/>
    </row>
    <row r="96" spans="1:20" ht="13.15" customHeight="1" x14ac:dyDescent="0.2">
      <c r="A96" s="99" t="s">
        <v>161</v>
      </c>
      <c r="B96" s="169"/>
      <c r="C96" s="169"/>
      <c r="D96" s="169"/>
      <c r="E96" s="169"/>
      <c r="F96" s="169"/>
      <c r="G96" s="169"/>
      <c r="H96" s="41"/>
      <c r="I96" s="42" t="s">
        <v>65</v>
      </c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T97" s="10"/>
    </row>
    <row r="98" spans="1:20" x14ac:dyDescent="0.2">
      <c r="A98" s="95" t="s">
        <v>56</v>
      </c>
      <c r="B98" s="2"/>
      <c r="C98" s="2"/>
      <c r="D98" s="2"/>
      <c r="E98" s="2"/>
      <c r="F98" s="2"/>
      <c r="G98" s="2"/>
      <c r="H98" s="2"/>
      <c r="I98" s="167" t="s">
        <v>66</v>
      </c>
      <c r="J98" s="167"/>
      <c r="K98" s="167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90" t="s">
        <v>192</v>
      </c>
      <c r="B99" s="190"/>
      <c r="C99" s="190"/>
      <c r="D99" s="190"/>
      <c r="E99" s="190"/>
      <c r="F99" s="190"/>
      <c r="G99" s="190"/>
      <c r="H99" s="2"/>
      <c r="I99" s="40" t="s">
        <v>67</v>
      </c>
      <c r="M99" s="34"/>
      <c r="N99" s="34"/>
      <c r="O99" s="34"/>
      <c r="P99" s="34"/>
      <c r="Q99" s="34"/>
      <c r="R99" s="34"/>
      <c r="S99" s="34"/>
      <c r="T99" s="10"/>
    </row>
    <row r="100" spans="1:20" ht="13.15" customHeight="1" x14ac:dyDescent="0.2">
      <c r="A100" s="190" t="s">
        <v>199</v>
      </c>
      <c r="B100" s="190"/>
      <c r="C100" s="190"/>
      <c r="D100" s="190"/>
      <c r="E100" s="190"/>
      <c r="F100" s="190"/>
      <c r="G100" s="190"/>
      <c r="I100" s="42" t="s">
        <v>68</v>
      </c>
      <c r="M100" s="10"/>
      <c r="N100" s="10"/>
      <c r="O100" s="10"/>
      <c r="P100" s="10"/>
      <c r="Q100" s="10"/>
      <c r="R100" s="10"/>
      <c r="S100" s="10"/>
      <c r="T100" s="10"/>
    </row>
    <row r="101" spans="1:20" ht="12" customHeight="1" x14ac:dyDescent="0.2">
      <c r="A101" s="98" t="s">
        <v>160</v>
      </c>
      <c r="J101" s="44"/>
      <c r="K101" s="44"/>
      <c r="M101" s="10"/>
      <c r="N101" s="10"/>
      <c r="O101" s="10"/>
      <c r="P101" s="10"/>
      <c r="Q101" s="10"/>
      <c r="R101" s="10"/>
      <c r="S101" s="10"/>
      <c r="T101" s="10"/>
    </row>
    <row r="102" spans="1:20" ht="12.75" x14ac:dyDescent="0.2">
      <c r="A102" s="42"/>
      <c r="I102" s="166" t="s">
        <v>69</v>
      </c>
      <c r="J102" s="166"/>
      <c r="K102" s="166"/>
      <c r="L102" s="40"/>
      <c r="M102" s="38"/>
      <c r="N102" s="38"/>
      <c r="O102" s="38"/>
      <c r="P102" s="34"/>
      <c r="Q102" s="34"/>
      <c r="R102" s="34"/>
      <c r="S102" s="34"/>
      <c r="T102" s="10"/>
    </row>
    <row r="103" spans="1:20" ht="12.75" x14ac:dyDescent="0.2">
      <c r="A103" s="94" t="s">
        <v>57</v>
      </c>
      <c r="B103" s="43"/>
      <c r="C103" s="43"/>
      <c r="D103" s="43"/>
      <c r="E103" s="43"/>
      <c r="F103" s="43"/>
      <c r="G103" s="43"/>
      <c r="H103" s="43"/>
      <c r="I103" s="45" t="s">
        <v>200</v>
      </c>
      <c r="M103" s="34"/>
      <c r="N103" s="34"/>
      <c r="O103" s="34"/>
      <c r="P103" s="34"/>
      <c r="Q103" s="34"/>
      <c r="R103" s="34"/>
      <c r="S103" s="34"/>
      <c r="T103" s="10"/>
    </row>
    <row r="104" spans="1:20" x14ac:dyDescent="0.2">
      <c r="A104" s="189" t="s">
        <v>198</v>
      </c>
      <c r="B104" s="189"/>
      <c r="C104" s="189"/>
      <c r="D104" s="189"/>
      <c r="E104" s="189"/>
      <c r="F104" s="189"/>
      <c r="G104" s="189"/>
      <c r="I104" s="42" t="s">
        <v>70</v>
      </c>
      <c r="M104" s="10"/>
      <c r="N104" s="10"/>
      <c r="O104" s="10"/>
      <c r="P104" s="10"/>
      <c r="Q104" s="10"/>
      <c r="R104" s="10"/>
      <c r="S104" s="10"/>
      <c r="T104" s="10"/>
    </row>
    <row r="105" spans="1:20" ht="22.5" customHeight="1" x14ac:dyDescent="0.2">
      <c r="A105" s="42" t="s">
        <v>58</v>
      </c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4" t="s">
        <v>59</v>
      </c>
      <c r="B106" s="46"/>
      <c r="C106" s="46"/>
      <c r="D106" s="46"/>
      <c r="E106" s="46"/>
      <c r="F106" s="46"/>
      <c r="G106" s="46"/>
      <c r="H106" s="46"/>
      <c r="I106" s="166" t="s">
        <v>71</v>
      </c>
      <c r="J106" s="166"/>
      <c r="K106" s="166"/>
      <c r="M106" s="35"/>
      <c r="N106" s="35"/>
      <c r="O106" s="35"/>
      <c r="P106" s="35"/>
      <c r="Q106" s="35"/>
      <c r="R106" s="35"/>
      <c r="S106" s="35"/>
      <c r="T106" s="10"/>
    </row>
    <row r="107" spans="1:20" ht="12.75" x14ac:dyDescent="0.2">
      <c r="A107" s="46" t="s">
        <v>185</v>
      </c>
      <c r="I107" s="45" t="s">
        <v>72</v>
      </c>
      <c r="M107" s="35"/>
      <c r="N107" s="35"/>
      <c r="O107" s="35"/>
      <c r="P107" s="35"/>
      <c r="Q107" s="35"/>
      <c r="R107" s="35"/>
      <c r="S107" s="35"/>
      <c r="T107" s="10"/>
    </row>
    <row r="108" spans="1:20" x14ac:dyDescent="0.2">
      <c r="A108" s="42" t="s">
        <v>60</v>
      </c>
      <c r="I108" s="47" t="s">
        <v>73</v>
      </c>
      <c r="M108" s="10"/>
      <c r="N108" s="10"/>
      <c r="O108" s="10"/>
      <c r="P108" s="10"/>
      <c r="Q108" s="10"/>
      <c r="R108" s="10"/>
      <c r="S108" s="10"/>
      <c r="T108" s="10"/>
    </row>
    <row r="109" spans="1:20" x14ac:dyDescent="0.2">
      <c r="A109" s="42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94" t="s">
        <v>61</v>
      </c>
      <c r="B110" s="46"/>
      <c r="C110" s="46"/>
      <c r="D110" s="46"/>
      <c r="E110" s="46"/>
      <c r="F110" s="46"/>
      <c r="G110" s="46"/>
      <c r="H110" s="46"/>
      <c r="I110" s="191" t="s">
        <v>168</v>
      </c>
      <c r="J110" s="191"/>
      <c r="K110" s="191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194" t="s">
        <v>81</v>
      </c>
      <c r="B111" s="194"/>
      <c r="C111" s="194"/>
      <c r="D111" s="194"/>
      <c r="E111" s="194"/>
      <c r="F111" s="194"/>
      <c r="G111" s="194"/>
      <c r="I111" s="45" t="s">
        <v>169</v>
      </c>
      <c r="K111" s="46" t="s">
        <v>171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194"/>
      <c r="B112" s="194"/>
      <c r="C112" s="194"/>
      <c r="D112" s="194"/>
      <c r="E112" s="194"/>
      <c r="F112" s="194"/>
      <c r="G112" s="194"/>
      <c r="I112" s="47" t="s">
        <v>170</v>
      </c>
      <c r="M112" s="10"/>
      <c r="N112" s="10"/>
      <c r="O112" s="10"/>
      <c r="P112" s="10"/>
      <c r="Q112" s="10"/>
      <c r="R112" s="10"/>
      <c r="S112" s="10"/>
      <c r="T112" s="10"/>
    </row>
    <row r="113" spans="1:20" ht="12" customHeight="1" x14ac:dyDescent="0.2">
      <c r="A113" s="42" t="s">
        <v>62</v>
      </c>
      <c r="B113" s="38"/>
      <c r="C113" s="38"/>
      <c r="D113" s="38"/>
      <c r="E113" s="38"/>
      <c r="F113" s="38"/>
      <c r="G113" s="38"/>
      <c r="H113" s="38"/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33"/>
      <c r="B114" s="10"/>
      <c r="C114" s="10"/>
      <c r="D114" s="10"/>
      <c r="E114" s="10"/>
      <c r="F114" s="10"/>
      <c r="G114" s="10"/>
      <c r="H114" s="10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34"/>
      <c r="B115" s="10"/>
      <c r="C115" s="10"/>
      <c r="D115" s="10"/>
      <c r="E115" s="10"/>
      <c r="F115" s="10"/>
      <c r="G115" s="10"/>
      <c r="H115" s="10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38"/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9.899999999999999" customHeight="1" x14ac:dyDescent="0.2">
      <c r="A117" s="3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7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5"/>
      <c r="B119" s="195"/>
      <c r="C119" s="195"/>
      <c r="D119" s="195"/>
      <c r="E119" s="195"/>
      <c r="F119" s="195"/>
      <c r="G119" s="195"/>
      <c r="H119" s="19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7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195"/>
      <c r="B121" s="195"/>
      <c r="C121" s="195"/>
      <c r="D121" s="195"/>
      <c r="E121" s="195"/>
      <c r="F121" s="195"/>
      <c r="G121" s="195"/>
      <c r="H121" s="19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5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182"/>
      <c r="B124" s="182"/>
      <c r="C124" s="182"/>
      <c r="D124" s="182"/>
      <c r="E124" s="182"/>
      <c r="F124" s="182"/>
      <c r="G124" s="182"/>
      <c r="H124" s="18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182"/>
      <c r="B127" s="182"/>
      <c r="C127" s="182"/>
      <c r="D127" s="182"/>
      <c r="E127" s="182"/>
      <c r="F127" s="182"/>
      <c r="G127" s="182"/>
      <c r="H127" s="18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</sheetData>
  <sortState xmlns:xlrd2="http://schemas.microsoft.com/office/spreadsheetml/2017/richdata2" ref="A8:T26">
    <sortCondition ref="A8:A26"/>
  </sortState>
  <mergeCells count="50">
    <mergeCell ref="A2:C2"/>
    <mergeCell ref="R2:T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P2:Q2"/>
    <mergeCell ref="E2:O2"/>
    <mergeCell ref="A54:C54"/>
    <mergeCell ref="A59:B59"/>
    <mergeCell ref="A67:O67"/>
    <mergeCell ref="A68:B68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72:B72"/>
    <mergeCell ref="A73:B73"/>
    <mergeCell ref="A74:B74"/>
    <mergeCell ref="A69:B69"/>
    <mergeCell ref="A70:B70"/>
    <mergeCell ref="A71:B71"/>
    <mergeCell ref="A100:G100"/>
    <mergeCell ref="A75:B75"/>
    <mergeCell ref="A76:B76"/>
    <mergeCell ref="A77:B77"/>
    <mergeCell ref="A93:P93"/>
    <mergeCell ref="I94:K94"/>
    <mergeCell ref="A95:G95"/>
    <mergeCell ref="A99:G99"/>
    <mergeCell ref="A124:H124"/>
    <mergeCell ref="A127:H127"/>
    <mergeCell ref="I110:K110"/>
    <mergeCell ref="A121:H121"/>
    <mergeCell ref="A104:G104"/>
    <mergeCell ref="A111:G112"/>
    <mergeCell ref="A119:H119"/>
  </mergeCells>
  <hyperlinks>
    <hyperlink ref="R2" r:id="rId1" display="www.nevatk.ru" xr:uid="{00000000-0004-0000-0800-000000000000}"/>
    <hyperlink ref="P2" r:id="rId2" display="www.nevatk.ru" xr:uid="{00000000-0004-0000-0800-000001000000}"/>
    <hyperlink ref="U5:AB5" r:id="rId3" display="онлайн калькулятор" xr:uid="{00000000-0004-0000-0800-000002000000}"/>
    <hyperlink ref="P2:Q2" r:id="rId4" display="nevatk.ru" xr:uid="{A63750AD-FA65-4527-872F-BAFE35B66505}"/>
    <hyperlink ref="A96" r:id="rId5" xr:uid="{1DBDF9C7-0A88-45A4-8975-CB9D36A10C78}"/>
    <hyperlink ref="A101" r:id="rId6" xr:uid="{BA67300E-663A-4D5F-915F-8A7B351001EE}"/>
    <hyperlink ref="A105" r:id="rId7" xr:uid="{225FAAE7-E963-490F-B181-E1D1825EBF55}"/>
    <hyperlink ref="A108" r:id="rId8" xr:uid="{EFF541B2-F99F-4E23-98E5-C809E3CCD7C7}"/>
    <hyperlink ref="A113" r:id="rId9" xr:uid="{E9FA7738-8F97-4992-9C48-5C1F8C14FE50}"/>
    <hyperlink ref="I96" r:id="rId10" xr:uid="{4FABB1C3-779A-48B5-A6D1-E350C695B5D3}"/>
    <hyperlink ref="I100" r:id="rId11" xr:uid="{CBC64C54-36A6-41A1-97CB-371FFE03A60C}"/>
    <hyperlink ref="I104" r:id="rId12" xr:uid="{AB132C01-9D09-4182-80F4-44FE4A60A29F}"/>
    <hyperlink ref="I108" r:id="rId13" xr:uid="{F3A9D1BE-B6F7-4EEC-977F-ECE271513BC9}"/>
    <hyperlink ref="I112" r:id="rId14" xr:uid="{876F32FE-D7D4-406C-A1B5-D07B668F5A8C}"/>
  </hyperlinks>
  <pageMargins left="0.2" right="0" top="0" bottom="0" header="0.31496062992125984" footer="0.31496062992125984"/>
  <pageSetup paperSize="9" scale="79" fitToHeight="0" orientation="landscape" r:id="rId15"/>
  <drawing r:id="rId1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AO158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V18" sqref="V18"/>
    </sheetView>
  </sheetViews>
  <sheetFormatPr defaultColWidth="8.7109375" defaultRowHeight="12" x14ac:dyDescent="0.2"/>
  <cols>
    <col min="1" max="1" width="23.42578125" style="1" customWidth="1"/>
    <col min="2" max="2" width="8" style="1" customWidth="1"/>
    <col min="3" max="20" width="8.7109375" style="1" customWidth="1"/>
    <col min="21" max="21" width="5.42578125" style="1" customWidth="1"/>
    <col min="22" max="37" width="8.42578125" style="1" customWidth="1"/>
    <col min="38" max="16384" width="8.7109375" style="1"/>
  </cols>
  <sheetData>
    <row r="2" spans="1:41" ht="12" customHeight="1" x14ac:dyDescent="0.2">
      <c r="A2" s="196" t="s">
        <v>0</v>
      </c>
      <c r="B2" s="196"/>
      <c r="C2" s="196"/>
      <c r="E2" s="29" t="s">
        <v>167</v>
      </c>
      <c r="F2" s="29"/>
      <c r="G2" s="29"/>
      <c r="H2" s="29"/>
      <c r="I2" s="29"/>
      <c r="J2" s="29"/>
      <c r="K2" s="29"/>
      <c r="L2" s="227" t="s">
        <v>48</v>
      </c>
      <c r="M2" s="227"/>
      <c r="N2" s="227"/>
      <c r="O2" s="228" t="s">
        <v>134</v>
      </c>
      <c r="P2" s="228"/>
      <c r="Q2" s="228"/>
      <c r="R2" s="23"/>
      <c r="S2" s="32"/>
      <c r="T2" s="32"/>
    </row>
    <row r="3" spans="1:41" ht="10.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08"/>
      <c r="P3" s="108"/>
      <c r="Q3" s="108"/>
      <c r="R3" s="23"/>
      <c r="S3" s="32"/>
      <c r="T3" s="32"/>
    </row>
    <row r="4" spans="1:41" ht="9.7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197" t="s">
        <v>177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206" t="s">
        <v>135</v>
      </c>
      <c r="V5" s="207"/>
      <c r="W5" s="207"/>
      <c r="X5" s="207"/>
      <c r="Y5" s="207"/>
      <c r="Z5" s="207"/>
      <c r="AA5" s="207"/>
      <c r="AB5" s="207"/>
    </row>
    <row r="6" spans="1:41" x14ac:dyDescent="0.2">
      <c r="A6" s="9"/>
      <c r="B6" s="214" t="s">
        <v>1</v>
      </c>
      <c r="C6" s="200" t="s">
        <v>96</v>
      </c>
      <c r="D6" s="200" t="s">
        <v>97</v>
      </c>
      <c r="E6" s="200" t="s">
        <v>98</v>
      </c>
      <c r="F6" s="200" t="s">
        <v>99</v>
      </c>
      <c r="G6" s="200" t="s">
        <v>100</v>
      </c>
      <c r="H6" s="200" t="s">
        <v>101</v>
      </c>
      <c r="I6" s="200" t="s">
        <v>102</v>
      </c>
      <c r="J6" s="200" t="s">
        <v>103</v>
      </c>
      <c r="K6" s="208" t="s">
        <v>31</v>
      </c>
      <c r="L6" s="210" t="s">
        <v>104</v>
      </c>
      <c r="M6" s="200" t="s">
        <v>105</v>
      </c>
      <c r="N6" s="200" t="s">
        <v>106</v>
      </c>
      <c r="O6" s="200" t="s">
        <v>107</v>
      </c>
      <c r="P6" s="200" t="s">
        <v>108</v>
      </c>
      <c r="Q6" s="200" t="s">
        <v>109</v>
      </c>
      <c r="R6" s="200" t="s">
        <v>110</v>
      </c>
      <c r="S6" s="200" t="s">
        <v>111</v>
      </c>
      <c r="T6" s="208" t="s">
        <v>112</v>
      </c>
    </row>
    <row r="7" spans="1:41" ht="12" customHeight="1" thickBot="1" x14ac:dyDescent="0.25">
      <c r="A7" s="9"/>
      <c r="B7" s="215"/>
      <c r="C7" s="201"/>
      <c r="D7" s="201"/>
      <c r="E7" s="201"/>
      <c r="F7" s="201"/>
      <c r="G7" s="201"/>
      <c r="H7" s="201"/>
      <c r="I7" s="201"/>
      <c r="J7" s="201"/>
      <c r="K7" s="209"/>
      <c r="L7" s="211"/>
      <c r="M7" s="201"/>
      <c r="N7" s="201"/>
      <c r="O7" s="201"/>
      <c r="P7" s="201"/>
      <c r="Q7" s="201"/>
      <c r="R7" s="201"/>
      <c r="S7" s="201"/>
      <c r="T7" s="209"/>
    </row>
    <row r="8" spans="1:41" ht="12.75" x14ac:dyDescent="0.2">
      <c r="A8" s="113" t="s">
        <v>144</v>
      </c>
      <c r="B8" s="161">
        <v>2000</v>
      </c>
      <c r="C8" s="115">
        <v>56.427</v>
      </c>
      <c r="D8" s="115">
        <v>54.987288461538462</v>
      </c>
      <c r="E8" s="115">
        <v>51.501264705882356</v>
      </c>
      <c r="F8" s="115">
        <v>50.371619565217394</v>
      </c>
      <c r="G8" s="115">
        <v>49.619250000000001</v>
      </c>
      <c r="H8" s="115">
        <v>48.519021126760563</v>
      </c>
      <c r="I8" s="115">
        <v>47.674083333333343</v>
      </c>
      <c r="J8" s="115">
        <v>47.204619863013704</v>
      </c>
      <c r="K8" s="162">
        <v>46.303249999999998</v>
      </c>
      <c r="L8" s="140">
        <v>14306.223749999999</v>
      </c>
      <c r="M8" s="141">
        <v>13926.440769230769</v>
      </c>
      <c r="N8" s="141">
        <v>13015.207058823531</v>
      </c>
      <c r="O8" s="141">
        <v>12719.270869565216</v>
      </c>
      <c r="P8" s="141">
        <v>12528.390000000001</v>
      </c>
      <c r="Q8" s="141">
        <v>12239.551267605635</v>
      </c>
      <c r="R8" s="141">
        <v>12021.660000000002</v>
      </c>
      <c r="S8" s="141">
        <v>11908.389452054795</v>
      </c>
      <c r="T8" s="142">
        <v>11690.910000000002</v>
      </c>
      <c r="U8" s="129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1:41" ht="12.75" x14ac:dyDescent="0.2">
      <c r="A9" s="80" t="s">
        <v>149</v>
      </c>
      <c r="B9" s="163">
        <v>1200</v>
      </c>
      <c r="C9" s="72">
        <v>38.542874999999995</v>
      </c>
      <c r="D9" s="72">
        <v>37.379596153846151</v>
      </c>
      <c r="E9" s="72">
        <v>34.670382352941175</v>
      </c>
      <c r="F9" s="72">
        <v>33.784663043478268</v>
      </c>
      <c r="G9" s="72">
        <v>33.26925</v>
      </c>
      <c r="H9" s="72">
        <v>32.399302816901411</v>
      </c>
      <c r="I9" s="72">
        <v>31.778250000000003</v>
      </c>
      <c r="J9" s="72">
        <v>31.526537671232877</v>
      </c>
      <c r="K9" s="73">
        <v>31.429125000000006</v>
      </c>
      <c r="L9" s="133">
        <v>10792.004999999999</v>
      </c>
      <c r="M9" s="134">
        <v>10466.286923076923</v>
      </c>
      <c r="N9" s="134">
        <v>9707.707058823531</v>
      </c>
      <c r="O9" s="134">
        <v>9459.7056521739123</v>
      </c>
      <c r="P9" s="134">
        <v>9315.39</v>
      </c>
      <c r="Q9" s="134">
        <v>9071.8047887323955</v>
      </c>
      <c r="R9" s="134">
        <v>8897.9100000000017</v>
      </c>
      <c r="S9" s="134">
        <v>8827.430547945205</v>
      </c>
      <c r="T9" s="135">
        <v>8800.1550000000007</v>
      </c>
      <c r="U9" s="12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ht="12.75" x14ac:dyDescent="0.2">
      <c r="A10" s="81" t="s">
        <v>3</v>
      </c>
      <c r="B10" s="164">
        <v>600</v>
      </c>
      <c r="C10" s="5">
        <v>23.121000000000002</v>
      </c>
      <c r="D10" s="5">
        <v>22.275750000000002</v>
      </c>
      <c r="E10" s="5">
        <v>20.464499999999997</v>
      </c>
      <c r="F10" s="5">
        <v>19.860749999999999</v>
      </c>
      <c r="G10" s="5">
        <v>19.619250000000001</v>
      </c>
      <c r="H10" s="5">
        <v>19.015499999999999</v>
      </c>
      <c r="I10" s="5">
        <v>18.65325</v>
      </c>
      <c r="J10" s="5">
        <v>18.65325</v>
      </c>
      <c r="K10" s="24">
        <v>18.65325</v>
      </c>
      <c r="L10" s="143">
        <v>6473.88</v>
      </c>
      <c r="M10" s="144">
        <v>6237.21</v>
      </c>
      <c r="N10" s="144">
        <v>5730.06</v>
      </c>
      <c r="O10" s="144">
        <v>5561.01</v>
      </c>
      <c r="P10" s="144">
        <v>5493.3899999999994</v>
      </c>
      <c r="Q10" s="144">
        <v>5324.34</v>
      </c>
      <c r="R10" s="144">
        <v>5222.91</v>
      </c>
      <c r="S10" s="144">
        <v>5222.91</v>
      </c>
      <c r="T10" s="145">
        <v>5222.91</v>
      </c>
      <c r="U10" s="12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ht="12.75" x14ac:dyDescent="0.2">
      <c r="A11" s="80" t="s">
        <v>159</v>
      </c>
      <c r="B11" s="163">
        <v>1200</v>
      </c>
      <c r="C11" s="72">
        <v>33.4375</v>
      </c>
      <c r="D11" s="72">
        <v>33.07692307692308</v>
      </c>
      <c r="E11" s="72">
        <v>32.058823529411768</v>
      </c>
      <c r="F11" s="72">
        <v>31.739130434782609</v>
      </c>
      <c r="G11" s="72">
        <v>31.428571428571431</v>
      </c>
      <c r="H11" s="72">
        <v>31.126760563380284</v>
      </c>
      <c r="I11" s="72">
        <v>30.833333333333336</v>
      </c>
      <c r="J11" s="72">
        <v>30.547945205479454</v>
      </c>
      <c r="K11" s="73">
        <v>30</v>
      </c>
      <c r="L11" s="133">
        <v>8190.625</v>
      </c>
      <c r="M11" s="134">
        <v>8107.6923076923076</v>
      </c>
      <c r="N11" s="134">
        <v>7873.5294117647063</v>
      </c>
      <c r="O11" s="134">
        <v>7800</v>
      </c>
      <c r="P11" s="134">
        <v>7728.5714285714284</v>
      </c>
      <c r="Q11" s="134">
        <v>7659.1549295774648</v>
      </c>
      <c r="R11" s="134">
        <v>7591.666666666667</v>
      </c>
      <c r="S11" s="134">
        <v>7526.0273972602745</v>
      </c>
      <c r="T11" s="135">
        <v>7400</v>
      </c>
      <c r="U11" s="12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1:41" ht="12.75" x14ac:dyDescent="0.2">
      <c r="A12" s="81" t="s">
        <v>145</v>
      </c>
      <c r="B12" s="164">
        <v>2500</v>
      </c>
      <c r="C12" s="5">
        <v>58.886624999999995</v>
      </c>
      <c r="D12" s="5">
        <v>58.255615384615389</v>
      </c>
      <c r="E12" s="5">
        <v>56.473941176470589</v>
      </c>
      <c r="F12" s="5">
        <v>55.914478260869565</v>
      </c>
      <c r="G12" s="5">
        <v>55.371000000000009</v>
      </c>
      <c r="H12" s="5">
        <v>54.842830985915498</v>
      </c>
      <c r="I12" s="5">
        <v>54.329333333333338</v>
      </c>
      <c r="J12" s="5">
        <v>53.829904109589044</v>
      </c>
      <c r="K12" s="24">
        <v>52.871000000000009</v>
      </c>
      <c r="L12" s="143">
        <v>9041.308500000001</v>
      </c>
      <c r="M12" s="144">
        <v>8902.4863846153858</v>
      </c>
      <c r="N12" s="144">
        <v>8510.5180588235307</v>
      </c>
      <c r="O12" s="144">
        <v>8387.436217391305</v>
      </c>
      <c r="P12" s="144">
        <v>8267.871000000001</v>
      </c>
      <c r="Q12" s="144">
        <v>8151.6738169014097</v>
      </c>
      <c r="R12" s="144">
        <v>8038.7043333333349</v>
      </c>
      <c r="S12" s="144">
        <v>7928.8299041095897</v>
      </c>
      <c r="T12" s="145">
        <v>7717.8710000000001</v>
      </c>
      <c r="U12" s="12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1:41" ht="12.75" x14ac:dyDescent="0.2">
      <c r="A13" s="80" t="s">
        <v>4</v>
      </c>
      <c r="B13" s="163">
        <v>500</v>
      </c>
      <c r="C13" s="72">
        <v>24.412500000000001</v>
      </c>
      <c r="D13" s="72">
        <v>23.567250000000001</v>
      </c>
      <c r="E13" s="72">
        <v>21.756</v>
      </c>
      <c r="F13" s="72">
        <v>21.152250000000002</v>
      </c>
      <c r="G13" s="72">
        <v>20.91075</v>
      </c>
      <c r="H13" s="72">
        <v>20.307000000000002</v>
      </c>
      <c r="I13" s="72">
        <v>19.944749999999999</v>
      </c>
      <c r="J13" s="72">
        <v>19.944749999999999</v>
      </c>
      <c r="K13" s="73">
        <v>19.944749999999999</v>
      </c>
      <c r="L13" s="133">
        <v>6835.5</v>
      </c>
      <c r="M13" s="134">
        <v>6598.8300000000008</v>
      </c>
      <c r="N13" s="134">
        <v>6091.6799999999994</v>
      </c>
      <c r="O13" s="134">
        <v>5922.63</v>
      </c>
      <c r="P13" s="134">
        <v>5855.01</v>
      </c>
      <c r="Q13" s="134">
        <v>5685.96</v>
      </c>
      <c r="R13" s="134">
        <v>5584.53</v>
      </c>
      <c r="S13" s="134">
        <v>5584.53</v>
      </c>
      <c r="T13" s="135">
        <v>5584.53</v>
      </c>
      <c r="U13" s="12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1:41" ht="12.75" x14ac:dyDescent="0.2">
      <c r="A14" s="81" t="s">
        <v>172</v>
      </c>
      <c r="B14" s="164">
        <v>3000</v>
      </c>
      <c r="C14" s="5">
        <v>64.136624999999995</v>
      </c>
      <c r="D14" s="5">
        <v>63.505615384615389</v>
      </c>
      <c r="E14" s="5">
        <v>61.723941176470589</v>
      </c>
      <c r="F14" s="5">
        <v>61.164478260869565</v>
      </c>
      <c r="G14" s="5">
        <v>60.621000000000009</v>
      </c>
      <c r="H14" s="5">
        <v>60.092830985915498</v>
      </c>
      <c r="I14" s="5">
        <v>59.579333333333338</v>
      </c>
      <c r="J14" s="5">
        <v>59.079904109589044</v>
      </c>
      <c r="K14" s="24">
        <v>58.121000000000009</v>
      </c>
      <c r="L14" s="143">
        <v>12151.933500000001</v>
      </c>
      <c r="M14" s="144">
        <v>11987.871000000001</v>
      </c>
      <c r="N14" s="144">
        <v>11524.635705882354</v>
      </c>
      <c r="O14" s="144">
        <v>11379.175347826089</v>
      </c>
      <c r="P14" s="144">
        <v>11237.871000000001</v>
      </c>
      <c r="Q14" s="144">
        <v>11100.54705633803</v>
      </c>
      <c r="R14" s="144">
        <v>10967.037666666667</v>
      </c>
      <c r="S14" s="144">
        <v>10837.186068493153</v>
      </c>
      <c r="T14" s="145">
        <v>10587.871000000001</v>
      </c>
      <c r="U14" s="12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1:41" ht="12.75" x14ac:dyDescent="0.2">
      <c r="A15" s="80" t="s">
        <v>5</v>
      </c>
      <c r="B15" s="163">
        <v>600</v>
      </c>
      <c r="C15" s="72">
        <v>24.738</v>
      </c>
      <c r="D15" s="72">
        <v>23.892749999999999</v>
      </c>
      <c r="E15" s="72">
        <v>22.081499999999998</v>
      </c>
      <c r="F15" s="72">
        <v>21.47775</v>
      </c>
      <c r="G15" s="72">
        <v>21.236249999999998</v>
      </c>
      <c r="H15" s="72">
        <v>20.6325</v>
      </c>
      <c r="I15" s="72">
        <v>20.270250000000001</v>
      </c>
      <c r="J15" s="72">
        <v>20.270250000000001</v>
      </c>
      <c r="K15" s="73">
        <v>20.270250000000001</v>
      </c>
      <c r="L15" s="133">
        <v>6926.6399999999994</v>
      </c>
      <c r="M15" s="134">
        <v>6689.97</v>
      </c>
      <c r="N15" s="134">
        <v>6182.82</v>
      </c>
      <c r="O15" s="134">
        <v>6013.7699999999995</v>
      </c>
      <c r="P15" s="134">
        <v>5946.15</v>
      </c>
      <c r="Q15" s="134">
        <v>5777.1</v>
      </c>
      <c r="R15" s="134">
        <v>5675.67</v>
      </c>
      <c r="S15" s="134">
        <v>5675.67</v>
      </c>
      <c r="T15" s="135">
        <v>5675.67</v>
      </c>
      <c r="U15" s="129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</row>
    <row r="16" spans="1:41" ht="12.75" x14ac:dyDescent="0.2">
      <c r="A16" s="81" t="s">
        <v>146</v>
      </c>
      <c r="B16" s="164">
        <v>2000</v>
      </c>
      <c r="C16" s="5">
        <v>54.785062499999995</v>
      </c>
      <c r="D16" s="5">
        <v>54.217153846153842</v>
      </c>
      <c r="E16" s="5">
        <v>52.613647058823531</v>
      </c>
      <c r="F16" s="5">
        <v>52.110130434782619</v>
      </c>
      <c r="G16" s="5">
        <v>51.621000000000009</v>
      </c>
      <c r="H16" s="5">
        <v>51.145647887323953</v>
      </c>
      <c r="I16" s="5">
        <v>50.683499999999995</v>
      </c>
      <c r="J16" s="5">
        <v>50.234013698630143</v>
      </c>
      <c r="K16" s="24">
        <v>49.370999999999995</v>
      </c>
      <c r="L16" s="143">
        <v>8860.839750000001</v>
      </c>
      <c r="M16" s="144">
        <v>8724.7940769230772</v>
      </c>
      <c r="N16" s="144">
        <v>8340.6651176470605</v>
      </c>
      <c r="O16" s="144">
        <v>8220.044913043479</v>
      </c>
      <c r="P16" s="144">
        <v>8102.8710000000019</v>
      </c>
      <c r="Q16" s="144">
        <v>7988.9977605633812</v>
      </c>
      <c r="R16" s="144">
        <v>7878.287666666668</v>
      </c>
      <c r="S16" s="144">
        <v>7770.6107260273984</v>
      </c>
      <c r="T16" s="145">
        <v>7563.871000000001</v>
      </c>
      <c r="U16" s="129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</row>
    <row r="17" spans="1:41" ht="12.75" x14ac:dyDescent="0.2">
      <c r="A17" s="80" t="s">
        <v>147</v>
      </c>
      <c r="B17" s="163">
        <v>3000</v>
      </c>
      <c r="C17" s="72">
        <v>72.194181818181832</v>
      </c>
      <c r="D17" s="72">
        <v>70.288105263157888</v>
      </c>
      <c r="E17" s="72">
        <v>68.511254237288142</v>
      </c>
      <c r="F17" s="72">
        <v>67.66725000000001</v>
      </c>
      <c r="G17" s="72">
        <v>66.850918032786907</v>
      </c>
      <c r="H17" s="72">
        <v>66.060919354838717</v>
      </c>
      <c r="I17" s="72">
        <v>65.296000000000006</v>
      </c>
      <c r="J17" s="72">
        <v>64.554984375000004</v>
      </c>
      <c r="K17" s="73">
        <v>62.464656716417927</v>
      </c>
      <c r="L17" s="133">
        <v>11731.933500000001</v>
      </c>
      <c r="M17" s="134">
        <v>11551.717153846155</v>
      </c>
      <c r="N17" s="134">
        <v>11042.871000000003</v>
      </c>
      <c r="O17" s="134">
        <v>10883.088391304349</v>
      </c>
      <c r="P17" s="134">
        <v>10727.871000000003</v>
      </c>
      <c r="Q17" s="134">
        <v>10577.025929577467</v>
      </c>
      <c r="R17" s="134">
        <v>10430.371000000003</v>
      </c>
      <c r="S17" s="134">
        <v>10287.734013698631</v>
      </c>
      <c r="T17" s="135">
        <v>10013.871000000001</v>
      </c>
      <c r="U17" s="12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</row>
    <row r="18" spans="1:41" ht="12.75" x14ac:dyDescent="0.2">
      <c r="A18" s="81" t="s">
        <v>180</v>
      </c>
      <c r="B18" s="164">
        <v>1000</v>
      </c>
      <c r="C18" s="5">
        <v>38.346000000000004</v>
      </c>
      <c r="D18" s="5">
        <v>38.200787234042551</v>
      </c>
      <c r="E18" s="5">
        <v>38.057619718309866</v>
      </c>
      <c r="F18" s="5">
        <v>37.777250000000009</v>
      </c>
      <c r="G18" s="5">
        <v>37.504561643835622</v>
      </c>
      <c r="H18" s="5">
        <v>37.239243243243244</v>
      </c>
      <c r="I18" s="5">
        <v>36.981000000000002</v>
      </c>
      <c r="J18" s="5">
        <v>36.484636363636369</v>
      </c>
      <c r="K18" s="24">
        <v>35.786625000000001</v>
      </c>
      <c r="L18" s="143">
        <v>5229.689181818183</v>
      </c>
      <c r="M18" s="144">
        <v>5046.8183684210526</v>
      </c>
      <c r="N18" s="144">
        <v>4876.3455762711874</v>
      </c>
      <c r="O18" s="144">
        <v>4795.3710000000019</v>
      </c>
      <c r="P18" s="144">
        <v>4717.0513278688541</v>
      </c>
      <c r="Q18" s="144">
        <v>4641.2580967741951</v>
      </c>
      <c r="R18" s="144">
        <v>4567.871000000001</v>
      </c>
      <c r="S18" s="144">
        <v>4496.777250000001</v>
      </c>
      <c r="T18" s="145">
        <v>4296.2292089552247</v>
      </c>
      <c r="U18" s="129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</row>
    <row r="19" spans="1:41" ht="12.75" x14ac:dyDescent="0.2">
      <c r="A19" s="80" t="s">
        <v>6</v>
      </c>
      <c r="B19" s="163">
        <v>600</v>
      </c>
      <c r="C19" s="72">
        <v>17.870999999999999</v>
      </c>
      <c r="D19" s="72">
        <v>17.025750000000002</v>
      </c>
      <c r="E19" s="72">
        <v>15.214499999999999</v>
      </c>
      <c r="F19" s="72">
        <v>14.610749999999999</v>
      </c>
      <c r="G19" s="72">
        <v>14.369249999999999</v>
      </c>
      <c r="H19" s="72">
        <v>13.765499999999999</v>
      </c>
      <c r="I19" s="72">
        <v>13.40325</v>
      </c>
      <c r="J19" s="72">
        <v>13.40325</v>
      </c>
      <c r="K19" s="73">
        <v>13.40325</v>
      </c>
      <c r="L19" s="133">
        <v>5003.8799999999992</v>
      </c>
      <c r="M19" s="134">
        <v>4767.21</v>
      </c>
      <c r="N19" s="134">
        <v>4260.0599999999995</v>
      </c>
      <c r="O19" s="134">
        <v>4091.0099999999998</v>
      </c>
      <c r="P19" s="134">
        <v>4023.39</v>
      </c>
      <c r="Q19" s="134">
        <v>3854.3399999999997</v>
      </c>
      <c r="R19" s="134">
        <v>3752.91</v>
      </c>
      <c r="S19" s="134">
        <v>3752.91</v>
      </c>
      <c r="T19" s="135">
        <v>3752.91</v>
      </c>
      <c r="U19" s="129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1:41" ht="12.75" x14ac:dyDescent="0.2">
      <c r="A20" s="81" t="s">
        <v>150</v>
      </c>
      <c r="B20" s="164">
        <v>1200</v>
      </c>
      <c r="C20" s="5">
        <v>40.437796874999997</v>
      </c>
      <c r="D20" s="5">
        <v>40.175423076923082</v>
      </c>
      <c r="E20" s="5">
        <v>39.434602941176479</v>
      </c>
      <c r="F20" s="5">
        <v>39.201978260869573</v>
      </c>
      <c r="G20" s="5">
        <v>38.976000000000006</v>
      </c>
      <c r="H20" s="5">
        <v>38.75638732394367</v>
      </c>
      <c r="I20" s="5">
        <v>38.542874999999995</v>
      </c>
      <c r="J20" s="5">
        <v>38.335212328767128</v>
      </c>
      <c r="K20" s="24">
        <v>37.936500000000002</v>
      </c>
      <c r="L20" s="143">
        <v>5824.945218750001</v>
      </c>
      <c r="M20" s="144">
        <v>5759.3517692307696</v>
      </c>
      <c r="N20" s="144">
        <v>5574.1467352941181</v>
      </c>
      <c r="O20" s="144">
        <v>5515.990565217392</v>
      </c>
      <c r="P20" s="144">
        <v>5459.4960000000019</v>
      </c>
      <c r="Q20" s="144">
        <v>5404.5928309859173</v>
      </c>
      <c r="R20" s="144">
        <v>5351.214750000001</v>
      </c>
      <c r="S20" s="144">
        <v>5299.299082191782</v>
      </c>
      <c r="T20" s="145">
        <v>5199.621000000001</v>
      </c>
      <c r="U20" s="129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21" spans="1:41" ht="12.75" x14ac:dyDescent="0.2">
      <c r="A21" s="80" t="s">
        <v>7</v>
      </c>
      <c r="B21" s="163">
        <v>500</v>
      </c>
      <c r="C21" s="72">
        <v>22.596</v>
      </c>
      <c r="D21" s="72">
        <v>21.75075</v>
      </c>
      <c r="E21" s="72">
        <v>19.939499999999999</v>
      </c>
      <c r="F21" s="72">
        <v>19.335750000000001</v>
      </c>
      <c r="G21" s="72">
        <v>19.094249999999999</v>
      </c>
      <c r="H21" s="72">
        <v>18.490500000000001</v>
      </c>
      <c r="I21" s="72">
        <v>18.128250000000001</v>
      </c>
      <c r="J21" s="72">
        <v>18.128250000000001</v>
      </c>
      <c r="K21" s="73">
        <v>18.128250000000001</v>
      </c>
      <c r="L21" s="133">
        <v>6326.88</v>
      </c>
      <c r="M21" s="134">
        <v>6090.21</v>
      </c>
      <c r="N21" s="134">
        <v>5583.06</v>
      </c>
      <c r="O21" s="134">
        <v>5414.01</v>
      </c>
      <c r="P21" s="134">
        <v>5346.3899999999994</v>
      </c>
      <c r="Q21" s="134">
        <v>5177.34</v>
      </c>
      <c r="R21" s="134">
        <v>5075.91</v>
      </c>
      <c r="S21" s="134">
        <v>5075.91</v>
      </c>
      <c r="T21" s="135">
        <v>5075.91</v>
      </c>
      <c r="U21" s="129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</row>
    <row r="22" spans="1:41" ht="12.75" x14ac:dyDescent="0.2">
      <c r="A22" s="81" t="s">
        <v>148</v>
      </c>
      <c r="B22" s="164">
        <v>2000</v>
      </c>
      <c r="C22" s="5">
        <v>45.761624999999995</v>
      </c>
      <c r="D22" s="5">
        <v>45.332538461538469</v>
      </c>
      <c r="E22" s="5">
        <v>44.121000000000002</v>
      </c>
      <c r="F22" s="5">
        <v>43.740565217391307</v>
      </c>
      <c r="G22" s="5">
        <v>43.371000000000002</v>
      </c>
      <c r="H22" s="5">
        <v>43.011845070422538</v>
      </c>
      <c r="I22" s="5">
        <v>42.662666666666667</v>
      </c>
      <c r="J22" s="5">
        <v>42.323054794520552</v>
      </c>
      <c r="K22" s="24">
        <v>41.670999999999999</v>
      </c>
      <c r="L22" s="143">
        <v>6252.246000000001</v>
      </c>
      <c r="M22" s="144">
        <v>6156.3325384615391</v>
      </c>
      <c r="N22" s="144">
        <v>5885.5180588235307</v>
      </c>
      <c r="O22" s="144">
        <v>5800.479695652175</v>
      </c>
      <c r="P22" s="144">
        <v>5717.8710000000019</v>
      </c>
      <c r="Q22" s="144">
        <v>5637.5893098591559</v>
      </c>
      <c r="R22" s="144">
        <v>5559.537666666668</v>
      </c>
      <c r="S22" s="144">
        <v>5483.6244246575352</v>
      </c>
      <c r="T22" s="145">
        <v>5337.871000000001</v>
      </c>
      <c r="U22" s="129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</row>
    <row r="23" spans="1:41" ht="12.75" x14ac:dyDescent="0.2">
      <c r="A23" s="80" t="s">
        <v>151</v>
      </c>
      <c r="B23" s="163">
        <v>1200</v>
      </c>
      <c r="C23" s="72">
        <v>36.820218749999995</v>
      </c>
      <c r="D23" s="72">
        <v>36.613500000000009</v>
      </c>
      <c r="E23" s="72">
        <v>36.029823529411765</v>
      </c>
      <c r="F23" s="72">
        <v>35.846543478260877</v>
      </c>
      <c r="G23" s="72">
        <v>35.668500000000002</v>
      </c>
      <c r="H23" s="72">
        <v>35.49547183098592</v>
      </c>
      <c r="I23" s="72">
        <v>35.327249999999999</v>
      </c>
      <c r="J23" s="72">
        <v>35.163636986301377</v>
      </c>
      <c r="K23" s="73">
        <v>34.849499999999999</v>
      </c>
      <c r="L23" s="133">
        <v>4920.550687500001</v>
      </c>
      <c r="M23" s="134">
        <v>4868.871000000001</v>
      </c>
      <c r="N23" s="134">
        <v>4722.9518823529424</v>
      </c>
      <c r="O23" s="134">
        <v>4677.1318695652189</v>
      </c>
      <c r="P23" s="134">
        <v>4632.6210000000019</v>
      </c>
      <c r="Q23" s="134">
        <v>4589.363957746481</v>
      </c>
      <c r="R23" s="134">
        <v>4547.3085000000019</v>
      </c>
      <c r="S23" s="134">
        <v>4506.405246575343</v>
      </c>
      <c r="T23" s="135">
        <v>4427.871000000001</v>
      </c>
      <c r="U23" s="12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</row>
    <row r="24" spans="1:41" ht="12.75" x14ac:dyDescent="0.2">
      <c r="A24" s="81" t="s">
        <v>8</v>
      </c>
      <c r="B24" s="164">
        <v>600</v>
      </c>
      <c r="C24" s="5">
        <v>22.338750000000001</v>
      </c>
      <c r="D24" s="5">
        <v>21.251999999999999</v>
      </c>
      <c r="E24" s="5">
        <v>18.112500000000001</v>
      </c>
      <c r="F24" s="5">
        <v>17.267250000000001</v>
      </c>
      <c r="G24" s="5">
        <v>17.025750000000002</v>
      </c>
      <c r="H24" s="5">
        <v>16.30125</v>
      </c>
      <c r="I24" s="5">
        <v>16.059750000000001</v>
      </c>
      <c r="J24" s="5">
        <v>16.059750000000001</v>
      </c>
      <c r="K24" s="24">
        <v>16.059750000000001</v>
      </c>
      <c r="L24" s="143">
        <v>6254.85</v>
      </c>
      <c r="M24" s="144">
        <v>5950.56</v>
      </c>
      <c r="N24" s="144">
        <v>5071.5</v>
      </c>
      <c r="O24" s="144">
        <v>4834.8300000000008</v>
      </c>
      <c r="P24" s="144">
        <v>4767.21</v>
      </c>
      <c r="Q24" s="144">
        <v>4564.3500000000004</v>
      </c>
      <c r="R24" s="144">
        <v>4496.7300000000005</v>
      </c>
      <c r="S24" s="144">
        <v>4496.7300000000005</v>
      </c>
      <c r="T24" s="145">
        <v>4496.7300000000005</v>
      </c>
      <c r="U24" s="129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</row>
    <row r="25" spans="1:41" ht="12.75" x14ac:dyDescent="0.2">
      <c r="A25" s="80" t="s">
        <v>9</v>
      </c>
      <c r="B25" s="163">
        <v>600</v>
      </c>
      <c r="C25" s="72">
        <v>14.369249999999999</v>
      </c>
      <c r="D25" s="72">
        <v>13.765499999999999</v>
      </c>
      <c r="E25" s="72">
        <v>12.3165</v>
      </c>
      <c r="F25" s="72">
        <v>11.95425</v>
      </c>
      <c r="G25" s="72">
        <v>11.833500000000001</v>
      </c>
      <c r="H25" s="72">
        <v>11.47125</v>
      </c>
      <c r="I25" s="72">
        <v>11.108999999999998</v>
      </c>
      <c r="J25" s="72">
        <v>11.108999999999998</v>
      </c>
      <c r="K25" s="73">
        <v>11.108999999999998</v>
      </c>
      <c r="L25" s="133">
        <v>4023.39</v>
      </c>
      <c r="M25" s="134">
        <v>3854.3399999999997</v>
      </c>
      <c r="N25" s="134">
        <v>3448.62</v>
      </c>
      <c r="O25" s="134">
        <v>3347.19</v>
      </c>
      <c r="P25" s="134">
        <v>3313.38</v>
      </c>
      <c r="Q25" s="134">
        <v>3211.95</v>
      </c>
      <c r="R25" s="134">
        <v>3110.5199999999995</v>
      </c>
      <c r="S25" s="134">
        <v>3110.5199999999995</v>
      </c>
      <c r="T25" s="135">
        <v>3110.5199999999995</v>
      </c>
      <c r="U25" s="129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</row>
    <row r="26" spans="1:41" ht="12.75" x14ac:dyDescent="0.2">
      <c r="A26" s="81" t="s">
        <v>10</v>
      </c>
      <c r="B26" s="164">
        <v>600</v>
      </c>
      <c r="C26" s="5">
        <v>23.646000000000001</v>
      </c>
      <c r="D26" s="5">
        <v>22.800750000000001</v>
      </c>
      <c r="E26" s="5">
        <v>20.9895</v>
      </c>
      <c r="F26" s="5">
        <v>20.385750000000002</v>
      </c>
      <c r="G26" s="5">
        <v>20.14425</v>
      </c>
      <c r="H26" s="5">
        <v>19.540500000000002</v>
      </c>
      <c r="I26" s="5">
        <v>19.178250000000002</v>
      </c>
      <c r="J26" s="5">
        <v>19.178250000000002</v>
      </c>
      <c r="K26" s="24">
        <v>19.178250000000002</v>
      </c>
      <c r="L26" s="143">
        <v>6620.88</v>
      </c>
      <c r="M26" s="144">
        <v>6384.21</v>
      </c>
      <c r="N26" s="144">
        <v>5877.06</v>
      </c>
      <c r="O26" s="144">
        <v>5708.01</v>
      </c>
      <c r="P26" s="144">
        <v>5640.3899999999994</v>
      </c>
      <c r="Q26" s="144">
        <v>5471.34</v>
      </c>
      <c r="R26" s="144">
        <v>5369.91</v>
      </c>
      <c r="S26" s="144">
        <v>5369.91</v>
      </c>
      <c r="T26" s="145">
        <v>5369.91</v>
      </c>
      <c r="U26" s="129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</row>
    <row r="27" spans="1:41" ht="12.75" x14ac:dyDescent="0.2">
      <c r="A27" s="80" t="s">
        <v>179</v>
      </c>
      <c r="B27" s="163">
        <v>6000</v>
      </c>
      <c r="C27" s="72">
        <v>115.4575</v>
      </c>
      <c r="D27" s="72">
        <v>113.94307692307692</v>
      </c>
      <c r="E27" s="72">
        <v>109.66705882352942</v>
      </c>
      <c r="F27" s="72">
        <v>108.32434782608696</v>
      </c>
      <c r="G27" s="72">
        <v>107.02</v>
      </c>
      <c r="H27" s="72">
        <v>105.75239436619718</v>
      </c>
      <c r="I27" s="72">
        <v>104.52</v>
      </c>
      <c r="J27" s="72">
        <v>103.3213698630137</v>
      </c>
      <c r="K27" s="73">
        <v>101.02</v>
      </c>
      <c r="L27" s="133">
        <v>23091.5</v>
      </c>
      <c r="M27" s="134">
        <v>22788.615384615383</v>
      </c>
      <c r="N27" s="134">
        <v>21933.411764705885</v>
      </c>
      <c r="O27" s="134">
        <v>21664.869565217392</v>
      </c>
      <c r="P27" s="134">
        <v>21404</v>
      </c>
      <c r="Q27" s="134">
        <v>21150.478873239437</v>
      </c>
      <c r="R27" s="134">
        <v>20904</v>
      </c>
      <c r="S27" s="134">
        <v>20664.273972602739</v>
      </c>
      <c r="T27" s="135">
        <v>20204</v>
      </c>
      <c r="U27" s="129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</row>
    <row r="28" spans="1:41" ht="23.1" customHeight="1" thickBot="1" x14ac:dyDescent="0.25">
      <c r="A28" s="6" t="str">
        <f>Москва!A29</f>
        <v>Тарифы с учетом доставки до адреса: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139"/>
      <c r="M28" s="139"/>
      <c r="N28" s="139"/>
      <c r="O28" s="139"/>
      <c r="P28" s="139"/>
      <c r="Q28" s="139"/>
      <c r="R28" s="139"/>
      <c r="S28" s="139"/>
      <c r="T28" s="139"/>
      <c r="U28" s="129"/>
      <c r="V28" s="50"/>
    </row>
    <row r="29" spans="1:41" ht="12.75" x14ac:dyDescent="0.2">
      <c r="A29" s="113" t="s">
        <v>11</v>
      </c>
      <c r="B29" s="161">
        <v>3500</v>
      </c>
      <c r="C29" s="115">
        <v>40.092046581983872</v>
      </c>
      <c r="D29" s="115">
        <v>39.195320856983869</v>
      </c>
      <c r="E29" s="115">
        <v>37.273765731983865</v>
      </c>
      <c r="F29" s="115">
        <v>36.633247356983865</v>
      </c>
      <c r="G29" s="115">
        <v>36.377040006983869</v>
      </c>
      <c r="H29" s="115">
        <v>35.736521631983862</v>
      </c>
      <c r="I29" s="115">
        <v>35.352210606983874</v>
      </c>
      <c r="J29" s="115">
        <v>35.352210606983874</v>
      </c>
      <c r="K29" s="162">
        <v>35.352210606983874</v>
      </c>
      <c r="L29" s="140">
        <f>C29*280</f>
        <v>11225.773042955485</v>
      </c>
      <c r="M29" s="141">
        <f t="shared" ref="M29:M50" si="0">D29*280</f>
        <v>10974.689839955483</v>
      </c>
      <c r="N29" s="141">
        <f t="shared" ref="N29:N50" si="1">E29*280</f>
        <v>10436.654404955481</v>
      </c>
      <c r="O29" s="141">
        <f t="shared" ref="O29:O50" si="2">F29*280</f>
        <v>10257.309259955482</v>
      </c>
      <c r="P29" s="141">
        <f t="shared" ref="P29:P50" si="3">G29*280</f>
        <v>10185.571201955483</v>
      </c>
      <c r="Q29" s="141">
        <f t="shared" ref="Q29:Q50" si="4">H29*280</f>
        <v>10006.226056955482</v>
      </c>
      <c r="R29" s="141">
        <f t="shared" ref="R29:R50" si="5">I29*280</f>
        <v>9898.6189699554852</v>
      </c>
      <c r="S29" s="141">
        <f t="shared" ref="S29:S50" si="6">J29*280</f>
        <v>9898.6189699554852</v>
      </c>
      <c r="T29" s="142">
        <f t="shared" ref="T29:T50" si="7">K29*280</f>
        <v>9898.6189699554852</v>
      </c>
      <c r="U29" s="129"/>
      <c r="V29" s="50"/>
      <c r="W29" s="50"/>
      <c r="X29" s="50"/>
      <c r="Y29" s="50"/>
      <c r="Z29" s="50"/>
      <c r="AA29" s="50"/>
      <c r="AB29" s="50"/>
      <c r="AC29" s="50"/>
      <c r="AD29" s="50"/>
      <c r="AE29" s="50"/>
    </row>
    <row r="30" spans="1:41" ht="12.75" x14ac:dyDescent="0.2">
      <c r="A30" s="80" t="s">
        <v>12</v>
      </c>
      <c r="B30" s="163">
        <v>3500</v>
      </c>
      <c r="C30" s="72">
        <v>43.452905803125006</v>
      </c>
      <c r="D30" s="72">
        <v>42.005512506825006</v>
      </c>
      <c r="E30" s="72">
        <v>39.946290489000006</v>
      </c>
      <c r="F30" s="72">
        <v>39.099271774762506</v>
      </c>
      <c r="G30" s="72">
        <v>38.361230299875011</v>
      </c>
      <c r="H30" s="72">
        <v>37.307711246400011</v>
      </c>
      <c r="I30" s="72">
        <v>36.648066435750003</v>
      </c>
      <c r="J30" s="72">
        <v>36.510399542925015</v>
      </c>
      <c r="K30" s="73">
        <v>35.959731971624997</v>
      </c>
      <c r="L30" s="133">
        <f t="shared" ref="L30:L50" si="8">C30*280</f>
        <v>12166.813624875002</v>
      </c>
      <c r="M30" s="134">
        <f t="shared" si="0"/>
        <v>11761.543501911001</v>
      </c>
      <c r="N30" s="134">
        <f t="shared" si="1"/>
        <v>11184.961336920001</v>
      </c>
      <c r="O30" s="134">
        <f t="shared" si="2"/>
        <v>10947.796096933502</v>
      </c>
      <c r="P30" s="134">
        <f t="shared" si="3"/>
        <v>10741.144483965003</v>
      </c>
      <c r="Q30" s="134">
        <f t="shared" si="4"/>
        <v>10446.159148992003</v>
      </c>
      <c r="R30" s="134">
        <f t="shared" si="5"/>
        <v>10261.458602010001</v>
      </c>
      <c r="S30" s="134">
        <f t="shared" si="6"/>
        <v>10222.911872019004</v>
      </c>
      <c r="T30" s="135">
        <f t="shared" si="7"/>
        <v>10068.724952054999</v>
      </c>
      <c r="U30" s="129"/>
      <c r="V30" s="50"/>
      <c r="W30" s="50"/>
      <c r="X30" s="50"/>
      <c r="Y30" s="50"/>
      <c r="Z30" s="50"/>
      <c r="AA30" s="50"/>
      <c r="AB30" s="50"/>
      <c r="AC30" s="50"/>
      <c r="AD30" s="50"/>
    </row>
    <row r="31" spans="1:41" ht="12.75" x14ac:dyDescent="0.2">
      <c r="A31" s="81" t="s">
        <v>13</v>
      </c>
      <c r="B31" s="164">
        <v>3500</v>
      </c>
      <c r="C31" s="5">
        <v>40.974901732275001</v>
      </c>
      <c r="D31" s="5">
        <v>39.252174650325003</v>
      </c>
      <c r="E31" s="5">
        <v>37.19295263250001</v>
      </c>
      <c r="F31" s="5">
        <v>36.34593391826251</v>
      </c>
      <c r="G31" s="5">
        <v>35.745559336200003</v>
      </c>
      <c r="H31" s="5">
        <v>34.5543733899</v>
      </c>
      <c r="I31" s="5">
        <v>33.757061686425011</v>
      </c>
      <c r="J31" s="5">
        <v>33.206394115125001</v>
      </c>
      <c r="K31" s="24">
        <v>33.206394115125001</v>
      </c>
      <c r="L31" s="143">
        <f t="shared" si="8"/>
        <v>11472.972485037</v>
      </c>
      <c r="M31" s="144">
        <f t="shared" si="0"/>
        <v>10990.608902091</v>
      </c>
      <c r="N31" s="144">
        <f t="shared" si="1"/>
        <v>10414.026737100003</v>
      </c>
      <c r="O31" s="144">
        <f t="shared" si="2"/>
        <v>10176.861497113503</v>
      </c>
      <c r="P31" s="144">
        <f t="shared" si="3"/>
        <v>10008.756614136</v>
      </c>
      <c r="Q31" s="144">
        <f t="shared" si="4"/>
        <v>9675.2245491720005</v>
      </c>
      <c r="R31" s="144">
        <f t="shared" si="5"/>
        <v>9451.977272199003</v>
      </c>
      <c r="S31" s="144">
        <f t="shared" si="6"/>
        <v>9297.7903522350007</v>
      </c>
      <c r="T31" s="145">
        <f t="shared" si="7"/>
        <v>9297.7903522350007</v>
      </c>
      <c r="U31" s="129"/>
      <c r="V31" s="50"/>
      <c r="W31" s="50"/>
      <c r="X31" s="50"/>
      <c r="Y31" s="50"/>
      <c r="Z31" s="50"/>
      <c r="AA31" s="50"/>
      <c r="AB31" s="50"/>
      <c r="AC31" s="50"/>
      <c r="AD31" s="50"/>
    </row>
    <row r="32" spans="1:41" ht="12.75" x14ac:dyDescent="0.2">
      <c r="A32" s="80" t="s">
        <v>176</v>
      </c>
      <c r="B32" s="163">
        <v>3500</v>
      </c>
      <c r="C32" s="72">
        <v>41.350910434891482</v>
      </c>
      <c r="D32" s="72">
        <v>40.202411939309961</v>
      </c>
      <c r="E32" s="72">
        <v>38.029084043728432</v>
      </c>
      <c r="F32" s="72">
        <v>36.484472538003871</v>
      </c>
      <c r="G32" s="72">
        <v>35.74760808053005</v>
      </c>
      <c r="H32" s="72">
        <v>34.626432598056226</v>
      </c>
      <c r="I32" s="72">
        <v>34.330453149672437</v>
      </c>
      <c r="J32" s="72">
        <v>34.338084997892068</v>
      </c>
      <c r="K32" s="73">
        <v>33.934750299315461</v>
      </c>
      <c r="L32" s="133">
        <f t="shared" si="8"/>
        <v>11578.254921769614</v>
      </c>
      <c r="M32" s="134">
        <f t="shared" si="0"/>
        <v>11256.675343006789</v>
      </c>
      <c r="N32" s="134">
        <f t="shared" si="1"/>
        <v>10648.143532243961</v>
      </c>
      <c r="O32" s="134">
        <f t="shared" si="2"/>
        <v>10215.652310641084</v>
      </c>
      <c r="P32" s="134">
        <f t="shared" si="3"/>
        <v>10009.330262548414</v>
      </c>
      <c r="Q32" s="134">
        <f t="shared" si="4"/>
        <v>9695.4011274557433</v>
      </c>
      <c r="R32" s="134">
        <f t="shared" si="5"/>
        <v>9612.526881908283</v>
      </c>
      <c r="S32" s="134">
        <f t="shared" si="6"/>
        <v>9614.6637994097782</v>
      </c>
      <c r="T32" s="135">
        <f t="shared" si="7"/>
        <v>9501.7300838083283</v>
      </c>
      <c r="U32" s="129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2.75" x14ac:dyDescent="0.2">
      <c r="A33" s="81" t="s">
        <v>14</v>
      </c>
      <c r="B33" s="164">
        <v>3500</v>
      </c>
      <c r="C33" s="5">
        <v>40.286567268150002</v>
      </c>
      <c r="D33" s="5">
        <v>39.096586574622535</v>
      </c>
      <c r="E33" s="5">
        <v>36.779951954025002</v>
      </c>
      <c r="F33" s="5">
        <v>35.726432900550002</v>
      </c>
      <c r="G33" s="5">
        <v>35.057224872075004</v>
      </c>
      <c r="H33" s="5">
        <v>34.141372711425007</v>
      </c>
      <c r="I33" s="5">
        <v>33.206394115125001</v>
      </c>
      <c r="J33" s="5">
        <v>33.206394115125001</v>
      </c>
      <c r="K33" s="24">
        <v>32.931060329475009</v>
      </c>
      <c r="L33" s="143">
        <f t="shared" si="8"/>
        <v>11280.238835082</v>
      </c>
      <c r="M33" s="144">
        <f t="shared" si="0"/>
        <v>10947.044240894309</v>
      </c>
      <c r="N33" s="144">
        <f t="shared" si="1"/>
        <v>10298.386547127</v>
      </c>
      <c r="O33" s="144">
        <f t="shared" si="2"/>
        <v>10003.401212154</v>
      </c>
      <c r="P33" s="144">
        <f t="shared" si="3"/>
        <v>9816.022964181002</v>
      </c>
      <c r="Q33" s="144">
        <f t="shared" si="4"/>
        <v>9559.5843591990015</v>
      </c>
      <c r="R33" s="144">
        <f t="shared" si="5"/>
        <v>9297.7903522350007</v>
      </c>
      <c r="S33" s="144">
        <f t="shared" si="6"/>
        <v>9297.7903522350007</v>
      </c>
      <c r="T33" s="145">
        <f t="shared" si="7"/>
        <v>9220.6968922530032</v>
      </c>
      <c r="U33" s="129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2.75" x14ac:dyDescent="0.2">
      <c r="A34" s="80" t="s">
        <v>15</v>
      </c>
      <c r="B34" s="163">
        <v>3500</v>
      </c>
      <c r="C34" s="72">
        <v>45.127501993614359</v>
      </c>
      <c r="D34" s="72">
        <v>43.979003498032839</v>
      </c>
      <c r="E34" s="72">
        <v>41.805675602451302</v>
      </c>
      <c r="F34" s="72">
        <v>40.089400844057529</v>
      </c>
      <c r="G34" s="72">
        <v>39.352536386583694</v>
      </c>
      <c r="H34" s="72">
        <v>38.231360904109877</v>
      </c>
      <c r="I34" s="72">
        <v>37.96038095854199</v>
      </c>
      <c r="J34" s="72">
        <v>37.970172763804925</v>
      </c>
      <c r="K34" s="73">
        <v>37.452686735442477</v>
      </c>
      <c r="L34" s="133">
        <f t="shared" si="8"/>
        <v>12635.70055821202</v>
      </c>
      <c r="M34" s="134">
        <f t="shared" si="0"/>
        <v>12314.120979449195</v>
      </c>
      <c r="N34" s="134">
        <f t="shared" si="1"/>
        <v>11705.589168686365</v>
      </c>
      <c r="O34" s="134">
        <f t="shared" si="2"/>
        <v>11225.032236336108</v>
      </c>
      <c r="P34" s="134">
        <f t="shared" si="3"/>
        <v>11018.710188243434</v>
      </c>
      <c r="Q34" s="134">
        <f t="shared" si="4"/>
        <v>10704.781053150766</v>
      </c>
      <c r="R34" s="134">
        <f t="shared" si="5"/>
        <v>10628.906668391757</v>
      </c>
      <c r="S34" s="134">
        <f t="shared" si="6"/>
        <v>10631.648373865379</v>
      </c>
      <c r="T34" s="135">
        <f t="shared" si="7"/>
        <v>10486.752285923894</v>
      </c>
      <c r="U34" s="129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2.75" x14ac:dyDescent="0.2">
      <c r="A35" s="81" t="s">
        <v>16</v>
      </c>
      <c r="B35" s="164">
        <v>3500</v>
      </c>
      <c r="C35" s="5">
        <v>45.127501993614359</v>
      </c>
      <c r="D35" s="5">
        <v>43.979003498032839</v>
      </c>
      <c r="E35" s="5">
        <v>41.805675602451302</v>
      </c>
      <c r="F35" s="5">
        <v>40.089400844057529</v>
      </c>
      <c r="G35" s="5">
        <v>39.352536386583694</v>
      </c>
      <c r="H35" s="5">
        <v>38.231360904109877</v>
      </c>
      <c r="I35" s="5">
        <v>37.96038095854199</v>
      </c>
      <c r="J35" s="5">
        <v>37.970172763804925</v>
      </c>
      <c r="K35" s="24">
        <v>37.452686735442477</v>
      </c>
      <c r="L35" s="143">
        <f t="shared" si="8"/>
        <v>12635.70055821202</v>
      </c>
      <c r="M35" s="144">
        <f t="shared" si="0"/>
        <v>12314.120979449195</v>
      </c>
      <c r="N35" s="144">
        <f t="shared" si="1"/>
        <v>11705.589168686365</v>
      </c>
      <c r="O35" s="144">
        <f t="shared" si="2"/>
        <v>11225.032236336108</v>
      </c>
      <c r="P35" s="144">
        <f t="shared" si="3"/>
        <v>11018.710188243434</v>
      </c>
      <c r="Q35" s="144">
        <f t="shared" si="4"/>
        <v>10704.781053150766</v>
      </c>
      <c r="R35" s="144">
        <f t="shared" si="5"/>
        <v>10628.906668391757</v>
      </c>
      <c r="S35" s="144">
        <f t="shared" si="6"/>
        <v>10631.648373865379</v>
      </c>
      <c r="T35" s="145">
        <f t="shared" si="7"/>
        <v>10486.752285923894</v>
      </c>
      <c r="U35" s="129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2.75" x14ac:dyDescent="0.2">
      <c r="A36" s="80" t="s">
        <v>17</v>
      </c>
      <c r="B36" s="163">
        <v>3500</v>
      </c>
      <c r="C36" s="72">
        <v>45.127501993614359</v>
      </c>
      <c r="D36" s="72">
        <v>43.979003498032839</v>
      </c>
      <c r="E36" s="72">
        <v>41.805675602451302</v>
      </c>
      <c r="F36" s="72">
        <v>40.089400844057529</v>
      </c>
      <c r="G36" s="72">
        <v>39.352536386583694</v>
      </c>
      <c r="H36" s="72">
        <v>38.231360904109877</v>
      </c>
      <c r="I36" s="72">
        <v>37.96038095854199</v>
      </c>
      <c r="J36" s="72">
        <v>37.970172763804925</v>
      </c>
      <c r="K36" s="73">
        <v>37.452686735442477</v>
      </c>
      <c r="L36" s="133">
        <f t="shared" si="8"/>
        <v>12635.70055821202</v>
      </c>
      <c r="M36" s="134">
        <f t="shared" si="0"/>
        <v>12314.120979449195</v>
      </c>
      <c r="N36" s="134">
        <f t="shared" si="1"/>
        <v>11705.589168686365</v>
      </c>
      <c r="O36" s="134">
        <f t="shared" si="2"/>
        <v>11225.032236336108</v>
      </c>
      <c r="P36" s="134">
        <f t="shared" si="3"/>
        <v>11018.710188243434</v>
      </c>
      <c r="Q36" s="134">
        <f t="shared" si="4"/>
        <v>10704.781053150766</v>
      </c>
      <c r="R36" s="134">
        <f t="shared" si="5"/>
        <v>10628.906668391757</v>
      </c>
      <c r="S36" s="134">
        <f t="shared" si="6"/>
        <v>10631.648373865379</v>
      </c>
      <c r="T36" s="135">
        <f t="shared" si="7"/>
        <v>10486.752285923894</v>
      </c>
      <c r="U36" s="129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2.75" x14ac:dyDescent="0.2">
      <c r="A37" s="81" t="s">
        <v>18</v>
      </c>
      <c r="B37" s="164">
        <v>4000</v>
      </c>
      <c r="C37" s="5">
        <v>45.127501993614359</v>
      </c>
      <c r="D37" s="5">
        <v>43.979003498032839</v>
      </c>
      <c r="E37" s="5">
        <v>41.805675602451302</v>
      </c>
      <c r="F37" s="5">
        <v>40.089400844057529</v>
      </c>
      <c r="G37" s="5">
        <v>39.352536386583694</v>
      </c>
      <c r="H37" s="5">
        <v>38.231360904109877</v>
      </c>
      <c r="I37" s="5">
        <v>37.96038095854199</v>
      </c>
      <c r="J37" s="5">
        <v>37.970172763804925</v>
      </c>
      <c r="K37" s="24">
        <v>37.452686735442477</v>
      </c>
      <c r="L37" s="143">
        <f t="shared" si="8"/>
        <v>12635.70055821202</v>
      </c>
      <c r="M37" s="144">
        <f t="shared" si="0"/>
        <v>12314.120979449195</v>
      </c>
      <c r="N37" s="144">
        <f t="shared" si="1"/>
        <v>11705.589168686365</v>
      </c>
      <c r="O37" s="144">
        <f t="shared" si="2"/>
        <v>11225.032236336108</v>
      </c>
      <c r="P37" s="144">
        <f t="shared" si="3"/>
        <v>11018.710188243434</v>
      </c>
      <c r="Q37" s="144">
        <f t="shared" si="4"/>
        <v>10704.781053150766</v>
      </c>
      <c r="R37" s="144">
        <f t="shared" si="5"/>
        <v>10628.906668391757</v>
      </c>
      <c r="S37" s="144">
        <f t="shared" si="6"/>
        <v>10631.648373865379</v>
      </c>
      <c r="T37" s="145">
        <f t="shared" si="7"/>
        <v>10486.752285923894</v>
      </c>
      <c r="U37" s="129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2.75" x14ac:dyDescent="0.2">
      <c r="A38" s="80" t="s">
        <v>19</v>
      </c>
      <c r="B38" s="163">
        <v>6000</v>
      </c>
      <c r="C38" s="72">
        <v>67.787051345951582</v>
      </c>
      <c r="D38" s="72">
        <v>65.505575382753207</v>
      </c>
      <c r="E38" s="72">
        <v>62.199270019554817</v>
      </c>
      <c r="F38" s="72">
        <v>58.474535204931136</v>
      </c>
      <c r="G38" s="72">
        <v>56.896520809378138</v>
      </c>
      <c r="H38" s="72">
        <v>55.727279616156935</v>
      </c>
      <c r="I38" s="72">
        <v>55.57763059092224</v>
      </c>
      <c r="J38" s="72">
        <v>55.59790538770195</v>
      </c>
      <c r="K38" s="73">
        <v>54.526404905445602</v>
      </c>
      <c r="L38" s="133">
        <f t="shared" si="8"/>
        <v>18980.374376866443</v>
      </c>
      <c r="M38" s="134">
        <f t="shared" si="0"/>
        <v>18341.561107170899</v>
      </c>
      <c r="N38" s="134">
        <f t="shared" si="1"/>
        <v>17415.795605475349</v>
      </c>
      <c r="O38" s="134">
        <f t="shared" si="2"/>
        <v>16372.869857380718</v>
      </c>
      <c r="P38" s="134">
        <f t="shared" si="3"/>
        <v>15931.025826625879</v>
      </c>
      <c r="Q38" s="134">
        <f t="shared" si="4"/>
        <v>15603.638292523941</v>
      </c>
      <c r="R38" s="134">
        <f t="shared" si="5"/>
        <v>15561.736565458228</v>
      </c>
      <c r="S38" s="134">
        <f t="shared" si="6"/>
        <v>15567.413508556547</v>
      </c>
      <c r="T38" s="135">
        <f t="shared" si="7"/>
        <v>15267.393373524768</v>
      </c>
      <c r="U38" s="129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2.75" x14ac:dyDescent="0.2">
      <c r="A39" s="81" t="s">
        <v>20</v>
      </c>
      <c r="B39" s="164">
        <v>3500</v>
      </c>
      <c r="C39" s="5">
        <v>44.829574731375011</v>
      </c>
      <c r="D39" s="5">
        <v>42.487346631712505</v>
      </c>
      <c r="E39" s="5">
        <v>39.946290489000006</v>
      </c>
      <c r="F39" s="5">
        <v>38.755104542699996</v>
      </c>
      <c r="G39" s="5">
        <v>37.948229621400003</v>
      </c>
      <c r="H39" s="5">
        <v>36.963544014337508</v>
      </c>
      <c r="I39" s="5">
        <v>36.028565418037509</v>
      </c>
      <c r="J39" s="5">
        <v>35.959731971624997</v>
      </c>
      <c r="K39" s="24">
        <v>35.271397507500005</v>
      </c>
      <c r="L39" s="143">
        <f t="shared" si="8"/>
        <v>12552.280924785004</v>
      </c>
      <c r="M39" s="144">
        <f t="shared" si="0"/>
        <v>11896.457056879501</v>
      </c>
      <c r="N39" s="144">
        <f t="shared" si="1"/>
        <v>11184.961336920001</v>
      </c>
      <c r="O39" s="144">
        <f t="shared" si="2"/>
        <v>10851.429271956</v>
      </c>
      <c r="P39" s="144">
        <f t="shared" si="3"/>
        <v>10625.504293992</v>
      </c>
      <c r="Q39" s="144">
        <f t="shared" si="4"/>
        <v>10349.792324014503</v>
      </c>
      <c r="R39" s="144">
        <f t="shared" si="5"/>
        <v>10087.998317050502</v>
      </c>
      <c r="S39" s="144">
        <f t="shared" si="6"/>
        <v>10068.724952054999</v>
      </c>
      <c r="T39" s="145">
        <f t="shared" si="7"/>
        <v>9875.9913021000011</v>
      </c>
      <c r="U39" s="129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2.75" x14ac:dyDescent="0.2">
      <c r="A40" s="80" t="s">
        <v>21</v>
      </c>
      <c r="B40" s="163">
        <v>3500</v>
      </c>
      <c r="C40" s="72">
        <v>40.092046581983872</v>
      </c>
      <c r="D40" s="72">
        <v>38.943548086402345</v>
      </c>
      <c r="E40" s="72">
        <v>36.770220190820801</v>
      </c>
      <c r="F40" s="72">
        <v>35.282829769319321</v>
      </c>
      <c r="G40" s="72">
        <v>34.786293865582415</v>
      </c>
      <c r="H40" s="72">
        <v>33.9054469368455</v>
      </c>
      <c r="I40" s="72">
        <v>33.604467587898526</v>
      </c>
      <c r="J40" s="72">
        <v>33.611667444709497</v>
      </c>
      <c r="K40" s="73">
        <v>33.231163012090057</v>
      </c>
      <c r="L40" s="133">
        <f t="shared" si="8"/>
        <v>11225.773042955485</v>
      </c>
      <c r="M40" s="134">
        <f t="shared" si="0"/>
        <v>10904.193464192656</v>
      </c>
      <c r="N40" s="134">
        <f t="shared" si="1"/>
        <v>10295.661653429825</v>
      </c>
      <c r="O40" s="134">
        <f t="shared" si="2"/>
        <v>9879.1923354094106</v>
      </c>
      <c r="P40" s="134">
        <f t="shared" si="3"/>
        <v>9740.1622823630769</v>
      </c>
      <c r="Q40" s="134">
        <f t="shared" si="4"/>
        <v>9493.5251423167392</v>
      </c>
      <c r="R40" s="134">
        <f t="shared" si="5"/>
        <v>9409.2509246115878</v>
      </c>
      <c r="S40" s="134">
        <f t="shared" si="6"/>
        <v>9411.2668845186599</v>
      </c>
      <c r="T40" s="135">
        <f t="shared" si="7"/>
        <v>9304.7256433852162</v>
      </c>
      <c r="U40" s="129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2.75" x14ac:dyDescent="0.2">
      <c r="A41" s="81" t="s">
        <v>22</v>
      </c>
      <c r="B41" s="164">
        <v>3500</v>
      </c>
      <c r="C41" s="5">
        <v>41.350910434891482</v>
      </c>
      <c r="D41" s="5">
        <v>40.202411939309961</v>
      </c>
      <c r="E41" s="5">
        <v>38.029084043728432</v>
      </c>
      <c r="F41" s="5">
        <v>36.484472538003871</v>
      </c>
      <c r="G41" s="5">
        <v>35.74760808053005</v>
      </c>
      <c r="H41" s="5">
        <v>34.626432598056226</v>
      </c>
      <c r="I41" s="5">
        <v>34.330453149672437</v>
      </c>
      <c r="J41" s="5">
        <v>34.338084997892068</v>
      </c>
      <c r="K41" s="24">
        <v>33.934750299315461</v>
      </c>
      <c r="L41" s="143">
        <f t="shared" si="8"/>
        <v>11578.254921769614</v>
      </c>
      <c r="M41" s="144">
        <f t="shared" si="0"/>
        <v>11256.675343006789</v>
      </c>
      <c r="N41" s="144">
        <f t="shared" si="1"/>
        <v>10648.143532243961</v>
      </c>
      <c r="O41" s="144">
        <f t="shared" si="2"/>
        <v>10215.652310641084</v>
      </c>
      <c r="P41" s="144">
        <f t="shared" si="3"/>
        <v>10009.330262548414</v>
      </c>
      <c r="Q41" s="144">
        <f t="shared" si="4"/>
        <v>9695.4011274557433</v>
      </c>
      <c r="R41" s="144">
        <f t="shared" si="5"/>
        <v>9612.526881908283</v>
      </c>
      <c r="S41" s="144">
        <f t="shared" si="6"/>
        <v>9614.6637994097782</v>
      </c>
      <c r="T41" s="145">
        <f t="shared" si="7"/>
        <v>9501.7300838083283</v>
      </c>
      <c r="U41" s="129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12.75" x14ac:dyDescent="0.2">
      <c r="A42" s="80" t="s">
        <v>23</v>
      </c>
      <c r="B42" s="163">
        <v>3500</v>
      </c>
      <c r="C42" s="72">
        <v>45.127501993614359</v>
      </c>
      <c r="D42" s="72">
        <v>43.979003498032839</v>
      </c>
      <c r="E42" s="72">
        <v>41.805675602451302</v>
      </c>
      <c r="F42" s="72">
        <v>40.089400844057529</v>
      </c>
      <c r="G42" s="72">
        <v>39.352536386583694</v>
      </c>
      <c r="H42" s="72">
        <v>38.231360904109877</v>
      </c>
      <c r="I42" s="72">
        <v>37.96038095854199</v>
      </c>
      <c r="J42" s="72">
        <v>37.970172763804925</v>
      </c>
      <c r="K42" s="73">
        <v>37.452686735442477</v>
      </c>
      <c r="L42" s="133">
        <f t="shared" si="8"/>
        <v>12635.70055821202</v>
      </c>
      <c r="M42" s="134">
        <f t="shared" si="0"/>
        <v>12314.120979449195</v>
      </c>
      <c r="N42" s="134">
        <f t="shared" si="1"/>
        <v>11705.589168686365</v>
      </c>
      <c r="O42" s="134">
        <f t="shared" si="2"/>
        <v>11225.032236336108</v>
      </c>
      <c r="P42" s="134">
        <f t="shared" si="3"/>
        <v>11018.710188243434</v>
      </c>
      <c r="Q42" s="134">
        <f t="shared" si="4"/>
        <v>10704.781053150766</v>
      </c>
      <c r="R42" s="134">
        <f t="shared" si="5"/>
        <v>10628.906668391757</v>
      </c>
      <c r="S42" s="134">
        <f t="shared" si="6"/>
        <v>10631.648373865379</v>
      </c>
      <c r="T42" s="135">
        <f t="shared" si="7"/>
        <v>10486.752285923894</v>
      </c>
      <c r="U42" s="129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12.75" x14ac:dyDescent="0.2">
      <c r="A43" s="81" t="s">
        <v>133</v>
      </c>
      <c r="B43" s="164">
        <v>3500</v>
      </c>
      <c r="C43" s="5">
        <v>45.127501993614359</v>
      </c>
      <c r="D43" s="5">
        <v>43.979003498032839</v>
      </c>
      <c r="E43" s="5">
        <v>41.805675602451302</v>
      </c>
      <c r="F43" s="5">
        <v>40.089400844057529</v>
      </c>
      <c r="G43" s="5">
        <v>39.352536386583694</v>
      </c>
      <c r="H43" s="5">
        <v>38.231360904109877</v>
      </c>
      <c r="I43" s="5">
        <v>37.96038095854199</v>
      </c>
      <c r="J43" s="5">
        <v>37.970172763804925</v>
      </c>
      <c r="K43" s="24">
        <v>37.452686735442477</v>
      </c>
      <c r="L43" s="143">
        <f t="shared" si="8"/>
        <v>12635.70055821202</v>
      </c>
      <c r="M43" s="144">
        <f t="shared" si="0"/>
        <v>12314.120979449195</v>
      </c>
      <c r="N43" s="144">
        <f t="shared" si="1"/>
        <v>11705.589168686365</v>
      </c>
      <c r="O43" s="144">
        <f t="shared" si="2"/>
        <v>11225.032236336108</v>
      </c>
      <c r="P43" s="144">
        <f t="shared" si="3"/>
        <v>11018.710188243434</v>
      </c>
      <c r="Q43" s="144">
        <f t="shared" si="4"/>
        <v>10704.781053150766</v>
      </c>
      <c r="R43" s="144">
        <f t="shared" si="5"/>
        <v>10628.906668391757</v>
      </c>
      <c r="S43" s="144">
        <f t="shared" si="6"/>
        <v>10631.648373865379</v>
      </c>
      <c r="T43" s="145">
        <f t="shared" si="7"/>
        <v>10486.752285923894</v>
      </c>
      <c r="U43" s="129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2.75" x14ac:dyDescent="0.2">
      <c r="A44" s="80" t="s">
        <v>24</v>
      </c>
      <c r="B44" s="163">
        <v>3500</v>
      </c>
      <c r="C44" s="72">
        <v>41.350910434891482</v>
      </c>
      <c r="D44" s="72">
        <v>40.202411939309961</v>
      </c>
      <c r="E44" s="72">
        <v>38.029084043728432</v>
      </c>
      <c r="F44" s="72">
        <v>36.484472538003871</v>
      </c>
      <c r="G44" s="72">
        <v>35.74760808053005</v>
      </c>
      <c r="H44" s="72">
        <v>34.626432598056226</v>
      </c>
      <c r="I44" s="72">
        <v>34.330453149672437</v>
      </c>
      <c r="J44" s="72">
        <v>34.338084997892068</v>
      </c>
      <c r="K44" s="73">
        <v>33.934750299315461</v>
      </c>
      <c r="L44" s="133">
        <f t="shared" si="8"/>
        <v>11578.254921769614</v>
      </c>
      <c r="M44" s="134">
        <f t="shared" si="0"/>
        <v>11256.675343006789</v>
      </c>
      <c r="N44" s="134">
        <f t="shared" si="1"/>
        <v>10648.143532243961</v>
      </c>
      <c r="O44" s="134">
        <f t="shared" si="2"/>
        <v>10215.652310641084</v>
      </c>
      <c r="P44" s="134">
        <f t="shared" si="3"/>
        <v>10009.330262548414</v>
      </c>
      <c r="Q44" s="134">
        <f t="shared" si="4"/>
        <v>9695.4011274557433</v>
      </c>
      <c r="R44" s="134">
        <f t="shared" si="5"/>
        <v>9612.526881908283</v>
      </c>
      <c r="S44" s="134">
        <f t="shared" si="6"/>
        <v>9614.6637994097782</v>
      </c>
      <c r="T44" s="135">
        <f t="shared" si="7"/>
        <v>9501.7300838083283</v>
      </c>
      <c r="U44" s="129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2.75" x14ac:dyDescent="0.2">
      <c r="A45" s="81" t="s">
        <v>25</v>
      </c>
      <c r="B45" s="164">
        <v>3500</v>
      </c>
      <c r="C45" s="5">
        <v>40.092046581983872</v>
      </c>
      <c r="D45" s="5">
        <v>38.943548086402345</v>
      </c>
      <c r="E45" s="5">
        <v>36.770220190820801</v>
      </c>
      <c r="F45" s="5">
        <v>35.282829769319321</v>
      </c>
      <c r="G45" s="5">
        <v>34.786293865582415</v>
      </c>
      <c r="H45" s="5">
        <v>33.9054469368455</v>
      </c>
      <c r="I45" s="5">
        <v>33.604467587898526</v>
      </c>
      <c r="J45" s="5">
        <v>33.611667444709497</v>
      </c>
      <c r="K45" s="24">
        <v>33.231163012090057</v>
      </c>
      <c r="L45" s="143">
        <f t="shared" si="8"/>
        <v>11225.773042955485</v>
      </c>
      <c r="M45" s="144">
        <f t="shared" si="0"/>
        <v>10904.193464192656</v>
      </c>
      <c r="N45" s="144">
        <f t="shared" si="1"/>
        <v>10295.661653429825</v>
      </c>
      <c r="O45" s="144">
        <f t="shared" si="2"/>
        <v>9879.1923354094106</v>
      </c>
      <c r="P45" s="144">
        <f t="shared" si="3"/>
        <v>9740.1622823630769</v>
      </c>
      <c r="Q45" s="144">
        <f t="shared" si="4"/>
        <v>9493.5251423167392</v>
      </c>
      <c r="R45" s="144">
        <f t="shared" si="5"/>
        <v>9409.2509246115878</v>
      </c>
      <c r="S45" s="144">
        <f t="shared" si="6"/>
        <v>9411.2668845186599</v>
      </c>
      <c r="T45" s="145">
        <f t="shared" si="7"/>
        <v>9304.7256433852162</v>
      </c>
      <c r="U45" s="129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2.75" x14ac:dyDescent="0.2">
      <c r="A46" s="80" t="s">
        <v>26</v>
      </c>
      <c r="B46" s="163">
        <v>3500</v>
      </c>
      <c r="C46" s="72">
        <v>45.127501993614359</v>
      </c>
      <c r="D46" s="72">
        <v>43.979003498032839</v>
      </c>
      <c r="E46" s="72">
        <v>41.805675602451302</v>
      </c>
      <c r="F46" s="72">
        <v>40.089400844057529</v>
      </c>
      <c r="G46" s="72">
        <v>39.352536386583694</v>
      </c>
      <c r="H46" s="72">
        <v>38.231360904109877</v>
      </c>
      <c r="I46" s="72">
        <v>37.96038095854199</v>
      </c>
      <c r="J46" s="72">
        <v>37.970172763804925</v>
      </c>
      <c r="K46" s="73">
        <v>37.452686735442477</v>
      </c>
      <c r="L46" s="133">
        <f t="shared" si="8"/>
        <v>12635.70055821202</v>
      </c>
      <c r="M46" s="134">
        <f t="shared" si="0"/>
        <v>12314.120979449195</v>
      </c>
      <c r="N46" s="134">
        <f t="shared" si="1"/>
        <v>11705.589168686365</v>
      </c>
      <c r="O46" s="134">
        <f t="shared" si="2"/>
        <v>11225.032236336108</v>
      </c>
      <c r="P46" s="134">
        <f t="shared" si="3"/>
        <v>11018.710188243434</v>
      </c>
      <c r="Q46" s="134">
        <f t="shared" si="4"/>
        <v>10704.781053150766</v>
      </c>
      <c r="R46" s="134">
        <f t="shared" si="5"/>
        <v>10628.906668391757</v>
      </c>
      <c r="S46" s="134">
        <f t="shared" si="6"/>
        <v>10631.648373865379</v>
      </c>
      <c r="T46" s="135">
        <f t="shared" si="7"/>
        <v>10486.752285923894</v>
      </c>
      <c r="U46" s="129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2.75" x14ac:dyDescent="0.2">
      <c r="A47" s="81" t="s">
        <v>27</v>
      </c>
      <c r="B47" s="164">
        <v>3500</v>
      </c>
      <c r="C47" s="5">
        <v>43.452905803125006</v>
      </c>
      <c r="D47" s="5">
        <v>42.005512506825006</v>
      </c>
      <c r="E47" s="5">
        <v>39.946290489000006</v>
      </c>
      <c r="F47" s="5">
        <v>39.099271774762506</v>
      </c>
      <c r="G47" s="5">
        <v>38.361230299875011</v>
      </c>
      <c r="H47" s="5">
        <v>37.307711246400011</v>
      </c>
      <c r="I47" s="5">
        <v>36.648066435750003</v>
      </c>
      <c r="J47" s="5">
        <v>36.510399542925015</v>
      </c>
      <c r="K47" s="24">
        <v>35.959731971624997</v>
      </c>
      <c r="L47" s="143">
        <f t="shared" si="8"/>
        <v>12166.813624875002</v>
      </c>
      <c r="M47" s="144">
        <f t="shared" si="0"/>
        <v>11761.543501911001</v>
      </c>
      <c r="N47" s="144">
        <f t="shared" si="1"/>
        <v>11184.961336920001</v>
      </c>
      <c r="O47" s="144">
        <f t="shared" si="2"/>
        <v>10947.796096933502</v>
      </c>
      <c r="P47" s="144">
        <f t="shared" si="3"/>
        <v>10741.144483965003</v>
      </c>
      <c r="Q47" s="144">
        <f t="shared" si="4"/>
        <v>10446.159148992003</v>
      </c>
      <c r="R47" s="144">
        <f t="shared" si="5"/>
        <v>10261.458602010001</v>
      </c>
      <c r="S47" s="144">
        <f t="shared" si="6"/>
        <v>10222.911872019004</v>
      </c>
      <c r="T47" s="145">
        <f t="shared" si="7"/>
        <v>10068.724952054999</v>
      </c>
      <c r="U47" s="129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2.75" x14ac:dyDescent="0.2">
      <c r="A48" s="80" t="s">
        <v>28</v>
      </c>
      <c r="B48" s="163">
        <v>3500</v>
      </c>
      <c r="C48" s="72">
        <v>41.456735857162506</v>
      </c>
      <c r="D48" s="72">
        <v>40.35350979292501</v>
      </c>
      <c r="E48" s="72">
        <v>38.087787435862502</v>
      </c>
      <c r="F48" s="72">
        <v>37.006735003822506</v>
      </c>
      <c r="G48" s="72">
        <v>36.365060353912504</v>
      </c>
      <c r="H48" s="72">
        <v>35.242707854025006</v>
      </c>
      <c r="I48" s="72">
        <v>34.583063043374999</v>
      </c>
      <c r="J48" s="72">
        <v>34.583063043374999</v>
      </c>
      <c r="K48" s="73">
        <v>34.170062364900005</v>
      </c>
      <c r="L48" s="133">
        <f t="shared" si="8"/>
        <v>11607.886040005502</v>
      </c>
      <c r="M48" s="134">
        <f t="shared" si="0"/>
        <v>11298.982742019003</v>
      </c>
      <c r="N48" s="134">
        <f t="shared" si="1"/>
        <v>10664.580482041501</v>
      </c>
      <c r="O48" s="134">
        <f t="shared" si="2"/>
        <v>10361.885801070302</v>
      </c>
      <c r="P48" s="134">
        <f t="shared" si="3"/>
        <v>10182.216899095502</v>
      </c>
      <c r="Q48" s="134">
        <f t="shared" si="4"/>
        <v>9867.9581991270024</v>
      </c>
      <c r="R48" s="134">
        <f t="shared" si="5"/>
        <v>9683.2576521449992</v>
      </c>
      <c r="S48" s="134">
        <f t="shared" si="6"/>
        <v>9683.2576521449992</v>
      </c>
      <c r="T48" s="135">
        <f t="shared" si="7"/>
        <v>9567.617462172002</v>
      </c>
      <c r="U48" s="129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2.75" x14ac:dyDescent="0.2">
      <c r="A49" s="81" t="s">
        <v>29</v>
      </c>
      <c r="B49" s="164">
        <v>3500</v>
      </c>
      <c r="C49" s="5">
        <v>40.286567268150002</v>
      </c>
      <c r="D49" s="5">
        <v>38.976840864675005</v>
      </c>
      <c r="E49" s="5">
        <v>36.779951954025002</v>
      </c>
      <c r="F49" s="5">
        <v>35.726432900550002</v>
      </c>
      <c r="G49" s="5">
        <v>35.057224872075004</v>
      </c>
      <c r="H49" s="5">
        <v>34.141372711425007</v>
      </c>
      <c r="I49" s="5">
        <v>33.206394115125001</v>
      </c>
      <c r="J49" s="5">
        <v>33.206394115125001</v>
      </c>
      <c r="K49" s="24">
        <v>32.931060329475009</v>
      </c>
      <c r="L49" s="143">
        <f t="shared" si="8"/>
        <v>11280.238835082</v>
      </c>
      <c r="M49" s="144">
        <f t="shared" si="0"/>
        <v>10913.515442109001</v>
      </c>
      <c r="N49" s="144">
        <f t="shared" si="1"/>
        <v>10298.386547127</v>
      </c>
      <c r="O49" s="144">
        <f t="shared" si="2"/>
        <v>10003.401212154</v>
      </c>
      <c r="P49" s="144">
        <f t="shared" si="3"/>
        <v>9816.022964181002</v>
      </c>
      <c r="Q49" s="144">
        <f t="shared" si="4"/>
        <v>9559.5843591990015</v>
      </c>
      <c r="R49" s="144">
        <f t="shared" si="5"/>
        <v>9297.7903522350007</v>
      </c>
      <c r="S49" s="144">
        <f t="shared" si="6"/>
        <v>9297.7903522350007</v>
      </c>
      <c r="T49" s="145">
        <f t="shared" si="7"/>
        <v>9220.6968922530032</v>
      </c>
      <c r="U49" s="129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3.5" thickBot="1" x14ac:dyDescent="0.25">
      <c r="A50" s="116" t="s">
        <v>30</v>
      </c>
      <c r="B50" s="165">
        <v>6000</v>
      </c>
      <c r="C50" s="105">
        <v>45.127501993614359</v>
      </c>
      <c r="D50" s="105">
        <v>43.979003498032839</v>
      </c>
      <c r="E50" s="105">
        <v>41.805675602451302</v>
      </c>
      <c r="F50" s="105">
        <v>40.089400844057529</v>
      </c>
      <c r="G50" s="105">
        <v>39.352536386583694</v>
      </c>
      <c r="H50" s="105">
        <v>38.231360904109877</v>
      </c>
      <c r="I50" s="105">
        <v>37.96038095854199</v>
      </c>
      <c r="J50" s="105">
        <v>37.970172763804925</v>
      </c>
      <c r="K50" s="106">
        <v>37.452686735442477</v>
      </c>
      <c r="L50" s="136">
        <f t="shared" si="8"/>
        <v>12635.70055821202</v>
      </c>
      <c r="M50" s="137">
        <f t="shared" si="0"/>
        <v>12314.120979449195</v>
      </c>
      <c r="N50" s="137">
        <f t="shared" si="1"/>
        <v>11705.589168686365</v>
      </c>
      <c r="O50" s="137">
        <f t="shared" si="2"/>
        <v>11225.032236336108</v>
      </c>
      <c r="P50" s="137">
        <f t="shared" si="3"/>
        <v>11018.710188243434</v>
      </c>
      <c r="Q50" s="137">
        <f t="shared" si="4"/>
        <v>10704.781053150766</v>
      </c>
      <c r="R50" s="137">
        <f t="shared" si="5"/>
        <v>10628.906668391757</v>
      </c>
      <c r="S50" s="137">
        <f t="shared" si="6"/>
        <v>10631.648373865379</v>
      </c>
      <c r="T50" s="138">
        <f t="shared" si="7"/>
        <v>10486.752285923894</v>
      </c>
      <c r="U50" s="129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x14ac:dyDescent="0.2">
      <c r="A51" s="49" t="str">
        <f>Москва!A52</f>
        <v>Цены действительны с 18.05.2026 г.</v>
      </c>
      <c r="B51" s="7"/>
      <c r="C51" s="7"/>
      <c r="D51" s="7"/>
      <c r="E51" s="7"/>
      <c r="F51" s="7"/>
      <c r="G51" s="7"/>
      <c r="H51" s="7"/>
      <c r="I51" s="7"/>
      <c r="J51" s="7"/>
      <c r="K51" s="10"/>
      <c r="M51" s="7"/>
      <c r="N51" s="7"/>
      <c r="O51" s="7"/>
      <c r="P51" s="7"/>
      <c r="Q51" s="7"/>
      <c r="R51" s="7"/>
      <c r="S51" s="7"/>
      <c r="T51" s="10"/>
    </row>
    <row r="52" spans="1:30" x14ac:dyDescent="0.2">
      <c r="A52" s="48"/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30" x14ac:dyDescent="0.2">
      <c r="A53" s="212" t="s">
        <v>49</v>
      </c>
      <c r="B53" s="212"/>
      <c r="C53" s="212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R53" s="7"/>
      <c r="S53" s="7"/>
      <c r="T53" s="10"/>
    </row>
    <row r="54" spans="1:30" x14ac:dyDescent="0.2">
      <c r="A54" s="21" t="s">
        <v>164</v>
      </c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30" x14ac:dyDescent="0.2">
      <c r="A55" s="21" t="s">
        <v>189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30" x14ac:dyDescent="0.2">
      <c r="A56" s="22" t="s">
        <v>188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30" x14ac:dyDescent="0.2">
      <c r="A57" s="21" t="s">
        <v>190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O57" s="7"/>
      <c r="P57" s="7"/>
      <c r="R57" s="7"/>
      <c r="S57" s="7"/>
      <c r="T57" s="10"/>
    </row>
    <row r="58" spans="1:30" x14ac:dyDescent="0.2">
      <c r="A58" s="213" t="s">
        <v>50</v>
      </c>
      <c r="B58" s="213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30" x14ac:dyDescent="0.2">
      <c r="A59" s="21" t="s">
        <v>158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30" x14ac:dyDescent="0.2">
      <c r="A60" s="21" t="s">
        <v>54</v>
      </c>
      <c r="B60" s="7"/>
      <c r="C60" s="7"/>
      <c r="D60" s="7"/>
      <c r="E60" s="7"/>
      <c r="F60" s="7"/>
      <c r="G60" s="7"/>
      <c r="H60" s="7"/>
      <c r="I60" s="7"/>
      <c r="J60" s="7"/>
      <c r="K60" s="10"/>
      <c r="L60" s="7"/>
      <c r="M60" s="7"/>
      <c r="N60" s="7"/>
      <c r="O60" s="7"/>
      <c r="P60" s="7"/>
      <c r="R60" s="7"/>
      <c r="S60" s="7"/>
      <c r="T60" s="10"/>
    </row>
    <row r="61" spans="1:30" x14ac:dyDescent="0.2">
      <c r="A61" s="21" t="s">
        <v>157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Q61" s="7"/>
      <c r="R61" s="7"/>
      <c r="S61" s="7"/>
      <c r="T61" s="10"/>
    </row>
    <row r="62" spans="1:30" x14ac:dyDescent="0.2">
      <c r="A62" s="27" t="s">
        <v>162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30" x14ac:dyDescent="0.2">
      <c r="A63" s="25" t="s">
        <v>155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30" x14ac:dyDescent="0.2">
      <c r="A64" s="26" t="s">
        <v>156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30" x14ac:dyDescent="0.2">
      <c r="A65" s="26"/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30" ht="12.75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30" ht="13.9" customHeight="1" thickBot="1" x14ac:dyDescent="0.25">
      <c r="A67" s="220" t="s">
        <v>184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2"/>
      <c r="P67" s="20"/>
      <c r="Q67" s="7"/>
      <c r="R67" s="7"/>
      <c r="S67" s="10"/>
    </row>
    <row r="68" spans="1:30" ht="22.5" customHeight="1" x14ac:dyDescent="0.2">
      <c r="A68" s="223" t="s">
        <v>32</v>
      </c>
      <c r="B68" s="224"/>
      <c r="C68" s="51" t="s">
        <v>96</v>
      </c>
      <c r="D68" s="51" t="s">
        <v>113</v>
      </c>
      <c r="E68" s="51" t="s">
        <v>114</v>
      </c>
      <c r="F68" s="51" t="s">
        <v>115</v>
      </c>
      <c r="G68" s="51" t="s">
        <v>116</v>
      </c>
      <c r="H68" s="64" t="s">
        <v>117</v>
      </c>
      <c r="I68" s="64" t="s">
        <v>118</v>
      </c>
      <c r="J68" s="64" t="s">
        <v>119</v>
      </c>
      <c r="K68" s="64" t="s">
        <v>101</v>
      </c>
      <c r="L68" s="92" t="s">
        <v>102</v>
      </c>
      <c r="M68" s="64" t="s">
        <v>103</v>
      </c>
      <c r="N68" s="64" t="s">
        <v>120</v>
      </c>
      <c r="O68" s="52" t="s">
        <v>121</v>
      </c>
      <c r="S68" s="7"/>
      <c r="T68" s="10"/>
    </row>
    <row r="69" spans="1:30" ht="12.75" customHeight="1" x14ac:dyDescent="0.2">
      <c r="A69" s="216" t="s">
        <v>33</v>
      </c>
      <c r="B69" s="217"/>
      <c r="C69" s="11" t="s">
        <v>104</v>
      </c>
      <c r="D69" s="11" t="s">
        <v>122</v>
      </c>
      <c r="E69" s="11" t="s">
        <v>123</v>
      </c>
      <c r="F69" s="11" t="s">
        <v>124</v>
      </c>
      <c r="G69" s="11" t="s">
        <v>125</v>
      </c>
      <c r="H69" s="11" t="s">
        <v>126</v>
      </c>
      <c r="I69" s="11" t="s">
        <v>127</v>
      </c>
      <c r="J69" s="11" t="s">
        <v>109</v>
      </c>
      <c r="K69" s="67" t="s">
        <v>128</v>
      </c>
      <c r="L69" s="96" t="s">
        <v>129</v>
      </c>
      <c r="M69" s="11" t="s">
        <v>130</v>
      </c>
      <c r="N69" s="11" t="s">
        <v>131</v>
      </c>
      <c r="O69" s="60" t="s">
        <v>132</v>
      </c>
      <c r="Q69" s="7"/>
      <c r="R69" s="7"/>
      <c r="S69" s="7"/>
      <c r="T69" s="10"/>
    </row>
    <row r="70" spans="1:30" x14ac:dyDescent="0.2">
      <c r="A70" s="233" t="s">
        <v>34</v>
      </c>
      <c r="B70" s="234"/>
      <c r="C70" s="16">
        <v>900</v>
      </c>
      <c r="D70" s="16">
        <v>1100</v>
      </c>
      <c r="E70" s="16">
        <v>1320</v>
      </c>
      <c r="F70" s="16">
        <v>1540.0000000000002</v>
      </c>
      <c r="G70" s="16">
        <v>1650.0000000000002</v>
      </c>
      <c r="H70" s="16">
        <v>1980.0000000000002</v>
      </c>
      <c r="I70" s="16">
        <v>2200</v>
      </c>
      <c r="J70" s="16">
        <v>2640</v>
      </c>
      <c r="K70" s="16">
        <v>3850.0000000000005</v>
      </c>
      <c r="L70" s="91">
        <v>6600.0000000000009</v>
      </c>
      <c r="M70" s="55">
        <v>8800</v>
      </c>
      <c r="N70" s="55">
        <v>14300.000000000002</v>
      </c>
      <c r="O70" s="17">
        <v>16500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">
      <c r="A71" s="233" t="s">
        <v>35</v>
      </c>
      <c r="B71" s="234"/>
      <c r="C71" s="16">
        <v>30</v>
      </c>
      <c r="D71" s="16">
        <v>30</v>
      </c>
      <c r="E71" s="16">
        <v>30</v>
      </c>
      <c r="F71" s="16">
        <v>30</v>
      </c>
      <c r="G71" s="16">
        <v>30</v>
      </c>
      <c r="H71" s="16">
        <v>33</v>
      </c>
      <c r="I71" s="16">
        <v>33</v>
      </c>
      <c r="J71" s="16">
        <v>33</v>
      </c>
      <c r="K71" s="16">
        <v>38</v>
      </c>
      <c r="L71" s="16">
        <v>38</v>
      </c>
      <c r="M71" s="16">
        <v>55</v>
      </c>
      <c r="N71" s="16">
        <v>60</v>
      </c>
      <c r="O71" s="65">
        <v>60</v>
      </c>
      <c r="Q71" s="7"/>
      <c r="R71" s="7"/>
      <c r="S71" s="7"/>
      <c r="T71" s="10"/>
    </row>
    <row r="72" spans="1:30" x14ac:dyDescent="0.2">
      <c r="A72" s="216" t="s">
        <v>36</v>
      </c>
      <c r="B72" s="217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1">
        <v>4</v>
      </c>
      <c r="L72" s="16">
        <v>4</v>
      </c>
      <c r="M72" s="16">
        <v>5</v>
      </c>
      <c r="N72" s="16">
        <v>6</v>
      </c>
      <c r="O72" s="65">
        <v>6</v>
      </c>
      <c r="Q72" s="7"/>
      <c r="R72" s="7"/>
      <c r="S72" s="7"/>
      <c r="T72" s="10"/>
    </row>
    <row r="73" spans="1:30" x14ac:dyDescent="0.2">
      <c r="A73" s="216" t="s">
        <v>37</v>
      </c>
      <c r="B73" s="217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1">
        <v>1.95</v>
      </c>
      <c r="L73" s="16">
        <v>1.95</v>
      </c>
      <c r="M73" s="16">
        <v>2</v>
      </c>
      <c r="N73" s="16">
        <v>2.1</v>
      </c>
      <c r="O73" s="65">
        <v>2.1</v>
      </c>
      <c r="P73" s="21"/>
      <c r="Q73" s="7"/>
      <c r="R73" s="7"/>
      <c r="S73" s="7"/>
      <c r="T73" s="10"/>
    </row>
    <row r="74" spans="1:30" x14ac:dyDescent="0.2">
      <c r="A74" s="216" t="s">
        <v>84</v>
      </c>
      <c r="B74" s="217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1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R74" s="7"/>
      <c r="S74" s="7"/>
      <c r="T74" s="10"/>
    </row>
    <row r="75" spans="1:30" x14ac:dyDescent="0.2">
      <c r="A75" s="216" t="s">
        <v>38</v>
      </c>
      <c r="B75" s="217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1">
        <v>6</v>
      </c>
      <c r="L75" s="16">
        <v>6</v>
      </c>
      <c r="M75" s="16">
        <v>6</v>
      </c>
      <c r="N75" s="16">
        <v>10</v>
      </c>
      <c r="O75" s="65">
        <v>12</v>
      </c>
      <c r="R75" s="7"/>
      <c r="S75" s="7"/>
      <c r="T75" s="10"/>
    </row>
    <row r="76" spans="1:30" x14ac:dyDescent="0.2">
      <c r="A76" s="216" t="s">
        <v>39</v>
      </c>
      <c r="B76" s="217"/>
      <c r="C76" s="11">
        <v>1100</v>
      </c>
      <c r="D76" s="11">
        <v>1100</v>
      </c>
      <c r="E76" s="11">
        <v>1100</v>
      </c>
      <c r="F76" s="11">
        <v>1100</v>
      </c>
      <c r="G76" s="11">
        <v>1100</v>
      </c>
      <c r="H76" s="11">
        <v>1100</v>
      </c>
      <c r="I76" s="11">
        <v>1100</v>
      </c>
      <c r="J76" s="11">
        <v>1100</v>
      </c>
      <c r="K76" s="11">
        <v>2200</v>
      </c>
      <c r="L76" s="11">
        <v>2200</v>
      </c>
      <c r="M76" s="11">
        <v>2200</v>
      </c>
      <c r="N76" s="11">
        <v>3300.0000000000005</v>
      </c>
      <c r="O76" s="12">
        <v>3300.0000000000005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2.75" thickBot="1" x14ac:dyDescent="0.25">
      <c r="A77" s="218" t="s">
        <v>40</v>
      </c>
      <c r="B77" s="219"/>
      <c r="C77" s="18">
        <v>0.5</v>
      </c>
      <c r="D77" s="18">
        <v>0.75</v>
      </c>
      <c r="E77" s="18">
        <v>0.75</v>
      </c>
      <c r="F77" s="18">
        <v>0.75</v>
      </c>
      <c r="G77" s="18">
        <v>0.75</v>
      </c>
      <c r="H77" s="18">
        <v>0.75</v>
      </c>
      <c r="I77" s="18">
        <v>0.75</v>
      </c>
      <c r="J77" s="18">
        <v>0.75</v>
      </c>
      <c r="K77" s="18">
        <v>1.5</v>
      </c>
      <c r="L77" s="97">
        <v>1.5</v>
      </c>
      <c r="M77" s="18">
        <v>1.5</v>
      </c>
      <c r="N77" s="18">
        <v>1.5</v>
      </c>
      <c r="O77" s="19">
        <v>2</v>
      </c>
      <c r="R77" s="7"/>
      <c r="S77" s="7"/>
      <c r="T77" s="10"/>
    </row>
    <row r="78" spans="1:30" x14ac:dyDescent="0.2">
      <c r="A78" s="6"/>
      <c r="B78" s="7"/>
      <c r="C78" s="7"/>
      <c r="D78" s="7"/>
      <c r="E78" s="7"/>
      <c r="F78" s="7"/>
      <c r="G78" s="7"/>
      <c r="H78" s="7"/>
      <c r="I78" s="7"/>
      <c r="J78" s="7"/>
      <c r="K78" s="10"/>
      <c r="L78" s="7"/>
      <c r="M78" s="7"/>
      <c r="N78" s="7"/>
      <c r="O78" s="7"/>
      <c r="P78" s="7"/>
      <c r="S78" s="7"/>
      <c r="T78" s="10"/>
    </row>
    <row r="79" spans="1:30" x14ac:dyDescent="0.2">
      <c r="A79" s="13" t="s">
        <v>173</v>
      </c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30" x14ac:dyDescent="0.2">
      <c r="A80" s="14" t="s">
        <v>174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197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S81" s="10"/>
      <c r="T81" s="10"/>
    </row>
    <row r="82" spans="1:20" x14ac:dyDescent="0.2">
      <c r="A82" s="13" t="s">
        <v>196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3" t="s">
        <v>41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191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165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46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47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2.75" x14ac:dyDescent="0.2">
      <c r="A93" s="183" t="s">
        <v>74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0"/>
      <c r="R93" s="10"/>
      <c r="S93" s="10"/>
      <c r="T93" s="10"/>
    </row>
    <row r="94" spans="1:20" x14ac:dyDescent="0.2">
      <c r="A94" s="94" t="s">
        <v>55</v>
      </c>
      <c r="I94" s="184" t="s">
        <v>63</v>
      </c>
      <c r="J94" s="184"/>
      <c r="K94" s="184"/>
      <c r="M94" s="10"/>
      <c r="N94" s="10"/>
      <c r="O94" s="10"/>
      <c r="P94" s="10"/>
      <c r="Q94" s="10"/>
      <c r="R94" s="10"/>
      <c r="S94" s="10"/>
      <c r="T94" s="10"/>
    </row>
    <row r="95" spans="1:20" ht="13.15" customHeight="1" x14ac:dyDescent="0.2">
      <c r="A95" s="189" t="s">
        <v>187</v>
      </c>
      <c r="B95" s="189"/>
      <c r="C95" s="189"/>
      <c r="D95" s="189"/>
      <c r="E95" s="189"/>
      <c r="F95" s="189"/>
      <c r="G95" s="189"/>
      <c r="H95" s="39"/>
      <c r="I95" s="40" t="s">
        <v>64</v>
      </c>
      <c r="M95" s="38"/>
      <c r="N95" s="38"/>
      <c r="O95" s="38"/>
      <c r="P95" s="38"/>
      <c r="Q95" s="38"/>
      <c r="R95" s="38"/>
      <c r="S95" s="38"/>
      <c r="T95" s="10"/>
    </row>
    <row r="96" spans="1:20" ht="13.15" customHeight="1" x14ac:dyDescent="0.2">
      <c r="A96" s="99" t="s">
        <v>161</v>
      </c>
      <c r="B96" s="169"/>
      <c r="C96" s="169"/>
      <c r="D96" s="169"/>
      <c r="E96" s="169"/>
      <c r="F96" s="169"/>
      <c r="G96" s="169"/>
      <c r="H96" s="41"/>
      <c r="I96" s="42" t="s">
        <v>65</v>
      </c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T97" s="10"/>
    </row>
    <row r="98" spans="1:20" x14ac:dyDescent="0.2">
      <c r="A98" s="95" t="s">
        <v>56</v>
      </c>
      <c r="B98" s="2"/>
      <c r="C98" s="2"/>
      <c r="D98" s="2"/>
      <c r="E98" s="2"/>
      <c r="F98" s="2"/>
      <c r="G98" s="2"/>
      <c r="H98" s="2"/>
      <c r="I98" s="167" t="s">
        <v>66</v>
      </c>
      <c r="J98" s="167"/>
      <c r="K98" s="167"/>
      <c r="M98" s="10"/>
      <c r="N98" s="10"/>
      <c r="O98" s="10"/>
      <c r="P98" s="10"/>
      <c r="Q98" s="10"/>
      <c r="R98" s="10"/>
      <c r="S98" s="10"/>
      <c r="T98" s="10"/>
    </row>
    <row r="99" spans="1:20" ht="13.15" customHeight="1" x14ac:dyDescent="0.2">
      <c r="A99" s="190" t="s">
        <v>192</v>
      </c>
      <c r="B99" s="190"/>
      <c r="C99" s="190"/>
      <c r="D99" s="190"/>
      <c r="E99" s="190"/>
      <c r="F99" s="190"/>
      <c r="G99" s="190"/>
      <c r="H99" s="2"/>
      <c r="I99" s="40" t="s">
        <v>67</v>
      </c>
      <c r="M99" s="34"/>
      <c r="N99" s="34"/>
      <c r="O99" s="34"/>
      <c r="P99" s="34"/>
      <c r="Q99" s="34"/>
      <c r="R99" s="34"/>
      <c r="S99" s="34"/>
      <c r="T99" s="10"/>
    </row>
    <row r="100" spans="1:20" ht="13.15" customHeight="1" x14ac:dyDescent="0.2">
      <c r="A100" s="190" t="s">
        <v>199</v>
      </c>
      <c r="B100" s="190"/>
      <c r="C100" s="190"/>
      <c r="D100" s="190"/>
      <c r="E100" s="190"/>
      <c r="F100" s="190"/>
      <c r="G100" s="190"/>
      <c r="I100" s="42" t="s">
        <v>68</v>
      </c>
      <c r="M100" s="10"/>
      <c r="N100" s="10"/>
      <c r="O100" s="10"/>
      <c r="P100" s="10"/>
      <c r="Q100" s="10"/>
      <c r="R100" s="10"/>
      <c r="S100" s="10"/>
      <c r="T100" s="10"/>
    </row>
    <row r="101" spans="1:20" ht="12" customHeight="1" x14ac:dyDescent="0.2">
      <c r="A101" s="98" t="s">
        <v>160</v>
      </c>
      <c r="J101" s="44"/>
      <c r="K101" s="44"/>
      <c r="M101" s="10"/>
      <c r="N101" s="10"/>
      <c r="O101" s="10"/>
      <c r="P101" s="10"/>
      <c r="Q101" s="10"/>
      <c r="R101" s="10"/>
      <c r="S101" s="10"/>
      <c r="T101" s="10"/>
    </row>
    <row r="102" spans="1:20" ht="12.75" x14ac:dyDescent="0.2">
      <c r="A102" s="42"/>
      <c r="I102" s="166" t="s">
        <v>69</v>
      </c>
      <c r="J102" s="166"/>
      <c r="K102" s="166"/>
      <c r="L102" s="40"/>
      <c r="M102" s="38"/>
      <c r="N102" s="38"/>
      <c r="O102" s="38"/>
      <c r="P102" s="34"/>
      <c r="Q102" s="34"/>
      <c r="R102" s="34"/>
      <c r="S102" s="34"/>
      <c r="T102" s="10"/>
    </row>
    <row r="103" spans="1:20" ht="12.75" x14ac:dyDescent="0.2">
      <c r="A103" s="94" t="s">
        <v>57</v>
      </c>
      <c r="B103" s="43"/>
      <c r="C103" s="43"/>
      <c r="D103" s="43"/>
      <c r="E103" s="43"/>
      <c r="F103" s="43"/>
      <c r="G103" s="43"/>
      <c r="H103" s="43"/>
      <c r="I103" s="45" t="s">
        <v>200</v>
      </c>
      <c r="M103" s="34"/>
      <c r="N103" s="34"/>
      <c r="O103" s="34"/>
      <c r="P103" s="34"/>
      <c r="Q103" s="34"/>
      <c r="R103" s="34"/>
      <c r="S103" s="34"/>
      <c r="T103" s="10"/>
    </row>
    <row r="104" spans="1:20" x14ac:dyDescent="0.2">
      <c r="A104" s="189" t="s">
        <v>198</v>
      </c>
      <c r="B104" s="189"/>
      <c r="C104" s="189"/>
      <c r="D104" s="189"/>
      <c r="E104" s="189"/>
      <c r="F104" s="189"/>
      <c r="G104" s="189"/>
      <c r="I104" s="42" t="s">
        <v>70</v>
      </c>
      <c r="M104" s="10"/>
      <c r="N104" s="10"/>
      <c r="O104" s="10"/>
      <c r="P104" s="10"/>
      <c r="Q104" s="10"/>
      <c r="R104" s="10"/>
      <c r="S104" s="10"/>
      <c r="T104" s="10"/>
    </row>
    <row r="105" spans="1:20" ht="22.5" customHeight="1" x14ac:dyDescent="0.2">
      <c r="A105" s="42" t="s">
        <v>58</v>
      </c>
      <c r="J105" s="44"/>
      <c r="K105" s="44"/>
      <c r="M105" s="10"/>
      <c r="N105" s="10"/>
      <c r="O105" s="10"/>
      <c r="P105" s="10"/>
      <c r="Q105" s="10"/>
      <c r="R105" s="10"/>
      <c r="S105" s="10"/>
      <c r="T105" s="10"/>
    </row>
    <row r="106" spans="1:20" ht="12.75" x14ac:dyDescent="0.2">
      <c r="A106" s="94" t="s">
        <v>59</v>
      </c>
      <c r="B106" s="46"/>
      <c r="C106" s="46"/>
      <c r="D106" s="46"/>
      <c r="E106" s="46"/>
      <c r="F106" s="46"/>
      <c r="G106" s="46"/>
      <c r="H106" s="46"/>
      <c r="I106" s="166" t="s">
        <v>71</v>
      </c>
      <c r="J106" s="166"/>
      <c r="K106" s="166"/>
      <c r="M106" s="35"/>
      <c r="N106" s="35"/>
      <c r="O106" s="35"/>
      <c r="P106" s="35"/>
      <c r="Q106" s="35"/>
      <c r="R106" s="35"/>
      <c r="S106" s="35"/>
      <c r="T106" s="10"/>
    </row>
    <row r="107" spans="1:20" ht="12.75" x14ac:dyDescent="0.2">
      <c r="A107" s="46" t="s">
        <v>185</v>
      </c>
      <c r="I107" s="45" t="s">
        <v>72</v>
      </c>
      <c r="M107" s="35"/>
      <c r="N107" s="35"/>
      <c r="O107" s="35"/>
      <c r="P107" s="35"/>
      <c r="Q107" s="35"/>
      <c r="R107" s="35"/>
      <c r="S107" s="35"/>
      <c r="T107" s="10"/>
    </row>
    <row r="108" spans="1:20" x14ac:dyDescent="0.2">
      <c r="A108" s="42" t="s">
        <v>60</v>
      </c>
      <c r="I108" s="47" t="s">
        <v>73</v>
      </c>
      <c r="M108" s="10"/>
      <c r="N108" s="10"/>
      <c r="O108" s="10"/>
      <c r="P108" s="10"/>
      <c r="Q108" s="10"/>
      <c r="R108" s="10"/>
      <c r="S108" s="10"/>
      <c r="T108" s="10"/>
    </row>
    <row r="109" spans="1:20" x14ac:dyDescent="0.2">
      <c r="A109" s="42"/>
      <c r="M109" s="10"/>
      <c r="N109" s="10"/>
      <c r="O109" s="10"/>
      <c r="P109" s="10"/>
      <c r="Q109" s="10"/>
      <c r="R109" s="10"/>
      <c r="S109" s="10"/>
      <c r="T109" s="10"/>
    </row>
    <row r="110" spans="1:20" ht="12.75" x14ac:dyDescent="0.2">
      <c r="A110" s="94" t="s">
        <v>61</v>
      </c>
      <c r="B110" s="46"/>
      <c r="C110" s="46"/>
      <c r="D110" s="46"/>
      <c r="E110" s="46"/>
      <c r="F110" s="46"/>
      <c r="G110" s="46"/>
      <c r="H110" s="46"/>
      <c r="I110" s="191" t="s">
        <v>168</v>
      </c>
      <c r="J110" s="191"/>
      <c r="K110" s="191"/>
      <c r="M110" s="35"/>
      <c r="N110" s="35"/>
      <c r="O110" s="35"/>
      <c r="P110" s="35"/>
      <c r="Q110" s="35"/>
      <c r="R110" s="35"/>
      <c r="S110" s="35"/>
      <c r="T110" s="10"/>
    </row>
    <row r="111" spans="1:20" ht="12.75" x14ac:dyDescent="0.2">
      <c r="A111" s="194" t="s">
        <v>81</v>
      </c>
      <c r="B111" s="194"/>
      <c r="C111" s="194"/>
      <c r="D111" s="194"/>
      <c r="E111" s="194"/>
      <c r="F111" s="194"/>
      <c r="G111" s="194"/>
      <c r="I111" s="45" t="s">
        <v>169</v>
      </c>
      <c r="K111" s="46" t="s">
        <v>171</v>
      </c>
      <c r="M111" s="35"/>
      <c r="N111" s="35"/>
      <c r="O111" s="35"/>
      <c r="P111" s="35"/>
      <c r="Q111" s="35"/>
      <c r="R111" s="35"/>
      <c r="S111" s="35"/>
      <c r="T111" s="10"/>
    </row>
    <row r="112" spans="1:20" x14ac:dyDescent="0.2">
      <c r="A112" s="194"/>
      <c r="B112" s="194"/>
      <c r="C112" s="194"/>
      <c r="D112" s="194"/>
      <c r="E112" s="194"/>
      <c r="F112" s="194"/>
      <c r="G112" s="194"/>
      <c r="I112" s="47" t="s">
        <v>170</v>
      </c>
      <c r="M112" s="10"/>
      <c r="N112" s="10"/>
      <c r="O112" s="10"/>
      <c r="P112" s="10"/>
      <c r="Q112" s="10"/>
      <c r="R112" s="10"/>
      <c r="S112" s="10"/>
      <c r="T112" s="10"/>
    </row>
    <row r="113" spans="1:20" ht="12" customHeight="1" x14ac:dyDescent="0.2">
      <c r="A113" s="42" t="s">
        <v>62</v>
      </c>
      <c r="B113" s="38"/>
      <c r="C113" s="38"/>
      <c r="D113" s="38"/>
      <c r="E113" s="38"/>
      <c r="F113" s="38"/>
      <c r="G113" s="38"/>
      <c r="H113" s="38"/>
      <c r="M113" s="10"/>
      <c r="N113" s="10"/>
      <c r="O113" s="10"/>
      <c r="P113" s="10"/>
      <c r="Q113" s="10"/>
      <c r="R113" s="10"/>
      <c r="S113" s="10"/>
      <c r="T113" s="10"/>
    </row>
    <row r="114" spans="1:20" ht="12.75" x14ac:dyDescent="0.2">
      <c r="A114" s="33"/>
      <c r="B114" s="10"/>
      <c r="C114" s="10"/>
      <c r="D114" s="10"/>
      <c r="E114" s="10"/>
      <c r="F114" s="10"/>
      <c r="G114" s="10"/>
      <c r="H114" s="10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34"/>
      <c r="B115" s="10"/>
      <c r="C115" s="10"/>
      <c r="D115" s="10"/>
      <c r="E115" s="10"/>
      <c r="F115" s="10"/>
      <c r="G115" s="10"/>
      <c r="H115" s="10"/>
      <c r="M115" s="10"/>
      <c r="N115" s="10"/>
      <c r="O115" s="10"/>
      <c r="P115" s="10"/>
      <c r="Q115" s="10"/>
      <c r="R115" s="10"/>
      <c r="S115" s="10"/>
      <c r="T115" s="10"/>
    </row>
    <row r="116" spans="1:20" ht="12.75" x14ac:dyDescent="0.2">
      <c r="A116" s="38"/>
      <c r="B116" s="38"/>
      <c r="C116" s="38"/>
      <c r="D116" s="38"/>
      <c r="E116" s="38"/>
      <c r="F116" s="38"/>
      <c r="G116" s="38"/>
      <c r="H116" s="38"/>
      <c r="M116" s="10"/>
      <c r="N116" s="10"/>
      <c r="O116" s="10"/>
      <c r="P116" s="10"/>
      <c r="Q116" s="10"/>
      <c r="R116" s="10"/>
      <c r="S116" s="10"/>
      <c r="T116" s="10"/>
    </row>
    <row r="117" spans="1:20" ht="19.899999999999999" customHeight="1" x14ac:dyDescent="0.2">
      <c r="A117" s="3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7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195"/>
      <c r="B119" s="195"/>
      <c r="C119" s="195"/>
      <c r="D119" s="195"/>
      <c r="E119" s="195"/>
      <c r="F119" s="195"/>
      <c r="G119" s="195"/>
      <c r="H119" s="19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7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195"/>
      <c r="B121" s="195"/>
      <c r="C121" s="195"/>
      <c r="D121" s="195"/>
      <c r="E121" s="195"/>
      <c r="F121" s="195"/>
      <c r="G121" s="195"/>
      <c r="H121" s="19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5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182"/>
      <c r="B124" s="182"/>
      <c r="C124" s="182"/>
      <c r="D124" s="182"/>
      <c r="E124" s="182"/>
      <c r="F124" s="182"/>
      <c r="G124" s="182"/>
      <c r="H124" s="18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182"/>
      <c r="B127" s="182"/>
      <c r="C127" s="182"/>
      <c r="D127" s="182"/>
      <c r="E127" s="182"/>
      <c r="F127" s="182"/>
      <c r="G127" s="182"/>
      <c r="H127" s="18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</sheetData>
  <mergeCells count="49">
    <mergeCell ref="A111:G112"/>
    <mergeCell ref="A119:H119"/>
    <mergeCell ref="U5:AB5"/>
    <mergeCell ref="C6:C7"/>
    <mergeCell ref="D6:D7"/>
    <mergeCell ref="E6:E7"/>
    <mergeCell ref="F6:F7"/>
    <mergeCell ref="S6:S7"/>
    <mergeCell ref="T6:T7"/>
    <mergeCell ref="Q6:Q7"/>
    <mergeCell ref="R6:R7"/>
    <mergeCell ref="L6:L7"/>
    <mergeCell ref="B6:B7"/>
    <mergeCell ref="A58:B58"/>
    <mergeCell ref="A53:C53"/>
    <mergeCell ref="L2:N2"/>
    <mergeCell ref="O2:Q2"/>
    <mergeCell ref="B5:T5"/>
    <mergeCell ref="A2:C2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27:H127"/>
    <mergeCell ref="A121:H121"/>
    <mergeCell ref="A124:H124"/>
    <mergeCell ref="A95:G95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93:P93"/>
    <mergeCell ref="I94:K94"/>
    <mergeCell ref="I110:K110"/>
    <mergeCell ref="A67:O67"/>
    <mergeCell ref="A100:G100"/>
    <mergeCell ref="A68:B68"/>
    <mergeCell ref="A99:G99"/>
    <mergeCell ref="A104:G104"/>
  </mergeCells>
  <hyperlinks>
    <hyperlink ref="L2" r:id="rId1" display="www.nevatk.ru" xr:uid="{00000000-0004-0000-0A00-000000000000}"/>
    <hyperlink ref="U5:AB5" r:id="rId2" display="онлайн калькулятор" xr:uid="{00000000-0004-0000-0A00-000002000000}"/>
    <hyperlink ref="O2:Q2" r:id="rId3" display="nevatk.ru" xr:uid="{191B6308-2338-4102-AEB4-C7467B948831}"/>
    <hyperlink ref="A96" r:id="rId4" xr:uid="{AD78322E-0FDA-43B1-90F6-B71D3B3DEF1A}"/>
    <hyperlink ref="A101" r:id="rId5" xr:uid="{B6835E85-A738-4EBE-9DEB-F7D2547F4D73}"/>
    <hyperlink ref="A105" r:id="rId6" xr:uid="{BE085A58-3569-42B6-9C82-5AA98E77AA33}"/>
    <hyperlink ref="A108" r:id="rId7" xr:uid="{E38CBF97-B583-493A-8253-5C17A0D1D54F}"/>
    <hyperlink ref="A113" r:id="rId8" xr:uid="{45090F0D-4E04-4718-A475-1A2F5B9B4F35}"/>
    <hyperlink ref="I96" r:id="rId9" xr:uid="{B44B54F8-476F-42AF-BCF4-781D7F8B3BA2}"/>
    <hyperlink ref="I100" r:id="rId10" xr:uid="{F740CA0A-5D2B-4214-A785-70215078DE20}"/>
    <hyperlink ref="I104" r:id="rId11" xr:uid="{A82ED575-0E22-4368-BB74-530A31721190}"/>
    <hyperlink ref="I108" r:id="rId12" xr:uid="{81E9BD95-509D-4301-905F-3343E20F4F73}"/>
    <hyperlink ref="I112" r:id="rId13" xr:uid="{DEC5455F-6770-496A-B696-F8C496CCAD3F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Москва</vt:lpstr>
      <vt:lpstr>Санкт-Петербург</vt:lpstr>
      <vt:lpstr>Волгоград</vt:lpstr>
      <vt:lpstr>Воронеж</vt:lpstr>
      <vt:lpstr>Казань</vt:lpstr>
      <vt:lpstr>Краснодар</vt:lpstr>
      <vt:lpstr>Нижний Новгород</vt:lpstr>
      <vt:lpstr>Ростов-на-Дону</vt:lpstr>
      <vt:lpstr>Саратов</vt:lpstr>
      <vt:lpstr>Самара</vt:lpstr>
      <vt:lpstr>Воронеж!Область_печати</vt:lpstr>
      <vt:lpstr>Казань!Область_печати</vt:lpstr>
      <vt:lpstr>Краснодар!Область_печати</vt:lpstr>
      <vt:lpstr>Москва!Область_печати</vt:lpstr>
      <vt:lpstr>'Нижний Новгород'!Область_печати</vt:lpstr>
      <vt:lpstr>'Ростов-на-Дону'!Область_печати</vt:lpstr>
      <vt:lpstr>Самара!Область_печати</vt:lpstr>
      <vt:lpstr>'Санкт-Петербург'!Область_печати</vt:lpstr>
      <vt:lpstr>Саратов!Область_печати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Дмитрук</cp:lastModifiedBy>
  <cp:lastPrinted>2020-06-26T14:22:50Z</cp:lastPrinted>
  <dcterms:created xsi:type="dcterms:W3CDTF">2020-03-18T11:27:42Z</dcterms:created>
  <dcterms:modified xsi:type="dcterms:W3CDTF">2026-05-14T09:16:59Z</dcterms:modified>
</cp:coreProperties>
</file>